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E9AE" lockStructure="1"/>
  <bookViews>
    <workbookView xWindow="240" yWindow="45" windowWidth="18780" windowHeight="12405" tabRatio="794"/>
  </bookViews>
  <sheets>
    <sheet name="Grunddaten" sheetId="3" r:id="rId1"/>
    <sheet name="Fachkraft" sheetId="4" r:id="rId2"/>
    <sheet name="Qualifizierte HK" sheetId="11" r:id="rId3"/>
    <sheet name="Hilfskraft" sheetId="12" r:id="rId4"/>
    <sheet name="Jahresarbeitszeit" sheetId="13" state="hidden" r:id="rId5"/>
  </sheets>
  <definedNames>
    <definedName name="_xlnm.Print_Area" localSheetId="1">Fachkraft!$A$9:$L$98</definedName>
    <definedName name="_xlnm.Print_Area" localSheetId="3">Hilfskraft!$A$9:$L$98</definedName>
    <definedName name="_xlnm.Print_Area" localSheetId="2">'Qualifizierte HK'!$A$9:$L$99</definedName>
  </definedNames>
  <calcPr calcId="145621"/>
</workbook>
</file>

<file path=xl/calcChain.xml><?xml version="1.0" encoding="utf-8"?>
<calcChain xmlns="http://schemas.openxmlformats.org/spreadsheetml/2006/main">
  <c r="K78" i="12" l="1"/>
  <c r="K78" i="11"/>
  <c r="K77" i="12"/>
  <c r="K77" i="11"/>
  <c r="K77" i="4"/>
  <c r="E10" i="13" l="1"/>
  <c r="G4" i="13"/>
  <c r="J4" i="13" s="1"/>
  <c r="K63" i="12"/>
  <c r="K63" i="4"/>
  <c r="K66" i="4" s="1"/>
  <c r="K63" i="11"/>
  <c r="K26" i="4"/>
  <c r="H21" i="4"/>
  <c r="E43" i="11"/>
  <c r="G63" i="11" s="1"/>
  <c r="D73" i="12"/>
  <c r="D72" i="12"/>
  <c r="D73" i="11"/>
  <c r="D72" i="11"/>
  <c r="H93" i="12"/>
  <c r="G78" i="12"/>
  <c r="K30" i="12"/>
  <c r="K27" i="12"/>
  <c r="K26" i="12"/>
  <c r="H21" i="12"/>
  <c r="F16" i="12"/>
  <c r="K16" i="12"/>
  <c r="K14" i="12"/>
  <c r="K30" i="11"/>
  <c r="K27" i="11"/>
  <c r="K26" i="11"/>
  <c r="H21" i="11"/>
  <c r="F16" i="11"/>
  <c r="K16" i="11"/>
  <c r="K14" i="11"/>
  <c r="K27" i="4"/>
  <c r="F16" i="4"/>
  <c r="F17" i="4" s="1"/>
  <c r="K30" i="4"/>
  <c r="K14" i="4"/>
  <c r="F17" i="12"/>
  <c r="F18" i="12"/>
  <c r="K17" i="12"/>
  <c r="H93" i="4"/>
  <c r="G77" i="4" s="1"/>
  <c r="G59" i="4"/>
  <c r="H94" i="11"/>
  <c r="G77" i="11"/>
  <c r="F19" i="12"/>
  <c r="F20" i="12"/>
  <c r="K20" i="12"/>
  <c r="K22" i="12"/>
  <c r="K18" i="12"/>
  <c r="K19" i="12"/>
  <c r="K25" i="12"/>
  <c r="K32" i="12"/>
  <c r="K29" i="12"/>
  <c r="F17" i="11"/>
  <c r="K34" i="12"/>
  <c r="K38" i="12"/>
  <c r="K36" i="12"/>
  <c r="K17" i="11"/>
  <c r="F18" i="11"/>
  <c r="K18" i="11"/>
  <c r="F19" i="11"/>
  <c r="F20" i="11"/>
  <c r="K20" i="11"/>
  <c r="K19" i="11"/>
  <c r="K22" i="11"/>
  <c r="K25" i="11"/>
  <c r="K32" i="11"/>
  <c r="K29" i="11"/>
  <c r="K34" i="11"/>
  <c r="K38" i="11"/>
  <c r="K36" i="11"/>
  <c r="G78" i="11"/>
  <c r="G77" i="12"/>
  <c r="K73" i="4"/>
  <c r="K72" i="4"/>
  <c r="E43" i="12"/>
  <c r="G55" i="12" s="1"/>
  <c r="G54" i="11"/>
  <c r="E45" i="4"/>
  <c r="I56" i="4" s="1"/>
  <c r="J10" i="13" l="1"/>
  <c r="J12" i="13" s="1"/>
  <c r="G56" i="11"/>
  <c r="E45" i="11"/>
  <c r="I55" i="11" s="1"/>
  <c r="G52" i="11"/>
  <c r="G57" i="11"/>
  <c r="I51" i="4"/>
  <c r="G49" i="11"/>
  <c r="K66" i="11"/>
  <c r="M66" i="11" s="1"/>
  <c r="I47" i="4"/>
  <c r="I60" i="4"/>
  <c r="G60" i="11"/>
  <c r="G47" i="11"/>
  <c r="G51" i="11"/>
  <c r="I50" i="4"/>
  <c r="I52" i="4"/>
  <c r="I53" i="4"/>
  <c r="G51" i="12"/>
  <c r="I54" i="4"/>
  <c r="I61" i="4"/>
  <c r="I57" i="4"/>
  <c r="I49" i="4"/>
  <c r="I48" i="4"/>
  <c r="I59" i="4"/>
  <c r="I55" i="4"/>
  <c r="I72" i="4"/>
  <c r="G50" i="11"/>
  <c r="G61" i="11"/>
  <c r="K72" i="11"/>
  <c r="G72" i="11" s="1"/>
  <c r="G48" i="11"/>
  <c r="G59" i="11"/>
  <c r="K73" i="11"/>
  <c r="G73" i="11" s="1"/>
  <c r="G55" i="11"/>
  <c r="K72" i="12"/>
  <c r="G72" i="12" s="1"/>
  <c r="G53" i="12"/>
  <c r="G52" i="12"/>
  <c r="G63" i="12"/>
  <c r="G61" i="12"/>
  <c r="K66" i="12"/>
  <c r="M66" i="12" s="1"/>
  <c r="I73" i="4"/>
  <c r="G57" i="12"/>
  <c r="G50" i="12"/>
  <c r="G47" i="12"/>
  <c r="G60" i="12"/>
  <c r="G49" i="12"/>
  <c r="G53" i="11"/>
  <c r="G59" i="12"/>
  <c r="K73" i="12"/>
  <c r="G73" i="12" s="1"/>
  <c r="E45" i="12"/>
  <c r="G48" i="12"/>
  <c r="G56" i="12"/>
  <c r="G54" i="12"/>
  <c r="G61" i="4"/>
  <c r="G53" i="4"/>
  <c r="G72" i="4"/>
  <c r="G49" i="4"/>
  <c r="G55" i="4"/>
  <c r="G63" i="4"/>
  <c r="G60" i="4"/>
  <c r="G57" i="4"/>
  <c r="G47" i="4"/>
  <c r="G56" i="4"/>
  <c r="G50" i="4"/>
  <c r="G52" i="4"/>
  <c r="G48" i="4"/>
  <c r="G51" i="4"/>
  <c r="G54" i="4"/>
  <c r="G73" i="4"/>
  <c r="K74" i="4"/>
  <c r="F18" i="4"/>
  <c r="K17" i="4"/>
  <c r="K16" i="4"/>
  <c r="I53" i="11" l="1"/>
  <c r="I59" i="11"/>
  <c r="I54" i="11"/>
  <c r="I61" i="11"/>
  <c r="I48" i="11"/>
  <c r="I57" i="11"/>
  <c r="I47" i="11"/>
  <c r="I60" i="11"/>
  <c r="I56" i="11"/>
  <c r="I52" i="11"/>
  <c r="I49" i="11"/>
  <c r="I51" i="11"/>
  <c r="I50" i="11"/>
  <c r="I72" i="12"/>
  <c r="I73" i="11"/>
  <c r="K74" i="11"/>
  <c r="K83" i="11" s="1"/>
  <c r="K86" i="11" s="1"/>
  <c r="K94" i="11" s="1"/>
  <c r="K74" i="12"/>
  <c r="K83" i="12" s="1"/>
  <c r="M83" i="12" s="1"/>
  <c r="I72" i="11"/>
  <c r="I59" i="12"/>
  <c r="I73" i="12"/>
  <c r="I52" i="12"/>
  <c r="I49" i="12"/>
  <c r="I60" i="12"/>
  <c r="I53" i="12"/>
  <c r="I47" i="12"/>
  <c r="I55" i="12"/>
  <c r="I48" i="12"/>
  <c r="I57" i="12"/>
  <c r="I50" i="12"/>
  <c r="I54" i="12"/>
  <c r="I61" i="12"/>
  <c r="I51" i="12"/>
  <c r="I56" i="12"/>
  <c r="K18" i="4"/>
  <c r="F19" i="4"/>
  <c r="M83" i="11" l="1"/>
  <c r="K86" i="12"/>
  <c r="K93" i="12" s="1"/>
  <c r="K22" i="4"/>
  <c r="F20" i="4"/>
  <c r="K20" i="4" s="1"/>
  <c r="K19" i="4"/>
  <c r="K25" i="4" l="1"/>
  <c r="K29" i="4"/>
  <c r="K36" i="4" l="1"/>
  <c r="K32" i="4"/>
  <c r="K34" i="4"/>
  <c r="K38" i="4" l="1"/>
  <c r="K78" i="4" s="1"/>
  <c r="K83" i="4" s="1"/>
  <c r="M66" i="4" l="1"/>
  <c r="G78" i="4" l="1"/>
  <c r="M83" i="4" l="1"/>
  <c r="K86" i="4"/>
  <c r="K93" i="4" s="1"/>
</calcChain>
</file>

<file path=xl/sharedStrings.xml><?xml version="1.0" encoding="utf-8"?>
<sst xmlns="http://schemas.openxmlformats.org/spreadsheetml/2006/main" count="282" uniqueCount="109">
  <si>
    <t xml:space="preserve"> </t>
  </si>
  <si>
    <t>Name der Einrichtung:</t>
  </si>
  <si>
    <t>Anschrift der Einrichtung:</t>
  </si>
  <si>
    <t>Ansprechpartner:</t>
  </si>
  <si>
    <t>Telefon:</t>
  </si>
  <si>
    <t>E-Mail:</t>
  </si>
  <si>
    <t>Anzahl der Plätze:</t>
  </si>
  <si>
    <t>Trägername:</t>
  </si>
  <si>
    <t>Anschrift:</t>
  </si>
  <si>
    <t>Beantragter Vertragszeitpunkt:</t>
  </si>
  <si>
    <t>Von:</t>
  </si>
  <si>
    <t>Bis:</t>
  </si>
  <si>
    <t>Personalkosten</t>
  </si>
  <si>
    <t>Monatsbrutto</t>
  </si>
  <si>
    <t xml:space="preserve">x </t>
  </si>
  <si>
    <t>Monate</t>
  </si>
  <si>
    <t xml:space="preserve">Jahressonderzahlung i.H.v. </t>
  </si>
  <si>
    <t>oder Pauschale i.H.v.</t>
  </si>
  <si>
    <t>ARBEITGEBERAUFWAND</t>
  </si>
  <si>
    <t>Sachkosten</t>
  </si>
  <si>
    <t>GESAMTJAHRESAUFWAND</t>
  </si>
  <si>
    <t>FACHKRAFT</t>
  </si>
  <si>
    <t>Gesamt</t>
  </si>
  <si>
    <t>für</t>
  </si>
  <si>
    <t>bzw.</t>
  </si>
  <si>
    <t>ergibt</t>
  </si>
  <si>
    <t>o.g. Monatsbrutto plus Tarifsteigerung i.H.v.</t>
  </si>
  <si>
    <t>Jahresbrutto ohne Sonderzahlungen, Zulagen etc.</t>
  </si>
  <si>
    <r>
      <t xml:space="preserve">AG- Anteile SV i.H.v. ...% </t>
    </r>
    <r>
      <rPr>
        <sz val="8"/>
        <color indexed="8"/>
        <rFont val="Calibri"/>
        <family val="2"/>
      </rPr>
      <t>(errechnet sich aus Jahresbrutto + Jahressonderzahlung  und i.d.R. aus Zulagen)</t>
    </r>
  </si>
  <si>
    <r>
      <t xml:space="preserve">AG Anteile ZVK i.H.v.  ...% </t>
    </r>
    <r>
      <rPr>
        <sz val="8"/>
        <color indexed="8"/>
        <rFont val="Calibri"/>
        <family val="2"/>
      </rPr>
      <t>(errechnet sich aus Jahresbrutto + Jahressonderzahlung  und i.d.R. aus Zulagen)</t>
    </r>
  </si>
  <si>
    <r>
      <t xml:space="preserve">sonstige  </t>
    </r>
    <r>
      <rPr>
        <b/>
        <sz val="11"/>
        <color indexed="8"/>
        <rFont val="Calibri"/>
        <family val="2"/>
      </rPr>
      <t>monatliche</t>
    </r>
    <r>
      <rPr>
        <sz val="11"/>
        <color indexed="8"/>
        <rFont val="Calibri"/>
        <family val="2"/>
      </rPr>
      <t xml:space="preserve"> Zulagen etc</t>
    </r>
  </si>
  <si>
    <t>vermögenswirksame Leistungen (vwL)</t>
  </si>
  <si>
    <r>
      <t xml:space="preserve">                                                    </t>
    </r>
    <r>
      <rPr>
        <sz val="8"/>
        <color indexed="8"/>
        <rFont val="Calibri"/>
        <family val="2"/>
      </rPr>
      <t xml:space="preserve">   (vwL nicht zvk-pflichtig)</t>
    </r>
  </si>
  <si>
    <r>
      <t>Leistungsorientierte Vergütung i.H.v. ...% (</t>
    </r>
    <r>
      <rPr>
        <sz val="8"/>
        <color indexed="8"/>
        <rFont val="Calibri"/>
        <family val="2"/>
      </rPr>
      <t>aus dem ständigen Monatsentgelt ohne SV und ZVK Beiträge)</t>
    </r>
  </si>
  <si>
    <t>Personalnebenkosten</t>
  </si>
  <si>
    <t>Fahrtkosten</t>
  </si>
  <si>
    <t>Steuern, Abg., Vers.</t>
  </si>
  <si>
    <t>Beiträge für Verbandsumlage</t>
  </si>
  <si>
    <t>Energie, Wasser, Brennstoffe</t>
  </si>
  <si>
    <t>Wirtschaftsbedarf</t>
  </si>
  <si>
    <t>Verwaltungsbedarf</t>
  </si>
  <si>
    <t>Sonstige Aufwendungen</t>
  </si>
  <si>
    <t xml:space="preserve">Sonderkosten f. Betreute </t>
  </si>
  <si>
    <t xml:space="preserve">Miete- und Mietnebenkosten </t>
  </si>
  <si>
    <t>Wartung</t>
  </si>
  <si>
    <r>
      <t>Kalkulationsgrundlage:</t>
    </r>
    <r>
      <rPr>
        <sz val="12"/>
        <rFont val="Arial"/>
        <family val="2"/>
      </rPr>
      <t xml:space="preserve">         Plätze:</t>
    </r>
  </si>
  <si>
    <t>x  Berechnungstage:</t>
  </si>
  <si>
    <t>= Vergütungstage (Teiler):</t>
  </si>
  <si>
    <t>Jahressumme</t>
  </si>
  <si>
    <t>pro Ber.Tag</t>
  </si>
  <si>
    <t xml:space="preserve">pro Stunde </t>
  </si>
  <si>
    <t xml:space="preserve">SUMME </t>
  </si>
  <si>
    <t>Reinigung</t>
  </si>
  <si>
    <t>Zentralverwaltung</t>
  </si>
  <si>
    <t xml:space="preserve">Sonstiges </t>
  </si>
  <si>
    <t>sonstige Personalkosten</t>
  </si>
  <si>
    <t xml:space="preserve">Leitung </t>
  </si>
  <si>
    <t>Verwaltung</t>
  </si>
  <si>
    <t>€/VZ</t>
  </si>
  <si>
    <t xml:space="preserve">ZW.Summe bei </t>
  </si>
  <si>
    <t>echten Plätzen</t>
  </si>
  <si>
    <t xml:space="preserve">Zw.Summe bei </t>
  </si>
  <si>
    <t>SUMME</t>
  </si>
  <si>
    <t>Jahresarbeitsstunden bei Aufteilung direkte/indirekte Leistungen</t>
  </si>
  <si>
    <t xml:space="preserve">QUALIFIZIERTE HILFSKRAFT </t>
  </si>
  <si>
    <t>HILFSKRAFT</t>
  </si>
  <si>
    <t>Stundensatz</t>
  </si>
  <si>
    <t>Zw.Summe für 1 VZ</t>
  </si>
  <si>
    <t xml:space="preserve">Fortbildung, Supervision etc. </t>
  </si>
  <si>
    <t>1,5% aus o.g. Arbeitgeberaufwand</t>
  </si>
  <si>
    <t>Schlüssel 1:XX</t>
  </si>
  <si>
    <t>(lt.Beschluss Landesentgeltkommission)</t>
  </si>
  <si>
    <t>Grunddaten für ABW/TWG</t>
  </si>
  <si>
    <t>Musterstraße</t>
  </si>
  <si>
    <t>ABC</t>
  </si>
  <si>
    <t>12345 Musterhausen</t>
  </si>
  <si>
    <t>Wochenarbeitszeit</t>
  </si>
  <si>
    <t>Max Mustermann</t>
  </si>
  <si>
    <t>01234/56789</t>
  </si>
  <si>
    <t>email@test.de</t>
  </si>
  <si>
    <t>Musterträger</t>
  </si>
  <si>
    <t>Trägerweg 3</t>
  </si>
  <si>
    <t>12345 Trägerhausen</t>
  </si>
  <si>
    <t>Frau Mustermann</t>
  </si>
  <si>
    <t>test@test.de</t>
  </si>
  <si>
    <t>entsprechen</t>
  </si>
  <si>
    <t>des Arbeitgeberaufwandes</t>
  </si>
  <si>
    <t xml:space="preserve">Jahresarbeitsstunden tatsächlich </t>
  </si>
  <si>
    <t>Jahresarbeitsstunden tatsächlich</t>
  </si>
  <si>
    <t>GESAMTJAHRESBRUTTO incl. Sonderzahlungen, Zulagen etc.</t>
  </si>
  <si>
    <t>Investitionskosten</t>
  </si>
  <si>
    <t>Jahresarbeitsstunden:</t>
  </si>
  <si>
    <t xml:space="preserve">Durschnittliche Arbeitstage pro Jahr </t>
  </si>
  <si>
    <t xml:space="preserve"> ergeben bei </t>
  </si>
  <si>
    <t>h Woche</t>
  </si>
  <si>
    <t xml:space="preserve"> h tägliche Arbeitszeit bzw. </t>
  </si>
  <si>
    <r>
      <rPr>
        <sz val="10"/>
        <color indexed="8"/>
        <rFont val="Calibri"/>
        <family val="2"/>
      </rPr>
      <t xml:space="preserve">theroretische </t>
    </r>
    <r>
      <rPr>
        <b/>
        <sz val="10"/>
        <color indexed="8"/>
        <rFont val="Calibri"/>
        <family val="2"/>
      </rPr>
      <t>JAHRES</t>
    </r>
    <r>
      <rPr>
        <sz val="10"/>
        <color indexed="8"/>
        <rFont val="Calibri"/>
        <family val="2"/>
      </rPr>
      <t>arbeitsstunden</t>
    </r>
  </si>
  <si>
    <t>(2005-2010)</t>
  </si>
  <si>
    <t>Hiervon sind abzuziehen:</t>
  </si>
  <si>
    <t>Tage Urlaub</t>
  </si>
  <si>
    <t xml:space="preserve"> Tage Fortbildung</t>
  </si>
  <si>
    <t>Tage  Krankheit</t>
  </si>
  <si>
    <t xml:space="preserve">Tage Gesamt  bzw. </t>
  </si>
  <si>
    <t xml:space="preserve"> Stunden</t>
  </si>
  <si>
    <t xml:space="preserve"> Stunden verbleiben daher noch</t>
  </si>
  <si>
    <t>anteilig freigestellter Betriebsrat</t>
  </si>
  <si>
    <t>( bei 39 h Wochenarbeitszeit = 1604 Jahresstunden)</t>
  </si>
  <si>
    <t>( bei 40 h Wochenarbeitszeit = 1645 Jahresstunden)</t>
  </si>
  <si>
    <t>( bei 38,5 h Wochenarbeitszeit = 1583 Jahresstunden)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</si>
</sst>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\ _D_M_-;\-* #,##0.00\ _D_M_-;_-* &quot;-&quot;??\ _D_M_-;_-@_-"/>
    <numFmt numFmtId="166" formatCode="0&quot;  &quot;"/>
    <numFmt numFmtId="167" formatCode="_-* #,##0\ &quot;€&quot;_-;\-* #,##0\ &quot;€&quot;_-;_-* &quot;-&quot;??\ &quot;€&quot;_-;_-@_-"/>
    <numFmt numFmtId="168" formatCode="_-* #,##0.00\ [$€-407]_-;\-* #,##0.00\ [$€-407]_-;_-* &quot;-&quot;??\ [$€-407]_-;_-@_-"/>
  </numFmts>
  <fonts count="2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3" fillId="0" borderId="0"/>
    <xf numFmtId="0" fontId="9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9">
    <xf numFmtId="0" fontId="0" fillId="0" borderId="0" xfId="0"/>
    <xf numFmtId="0" fontId="14" fillId="4" borderId="0" xfId="6" applyFill="1"/>
    <xf numFmtId="0" fontId="14" fillId="0" borderId="0" xfId="6"/>
    <xf numFmtId="0" fontId="14" fillId="0" borderId="1" xfId="6" applyBorder="1"/>
    <xf numFmtId="0" fontId="14" fillId="0" borderId="0" xfId="6" applyBorder="1"/>
    <xf numFmtId="0" fontId="14" fillId="0" borderId="2" xfId="6" applyBorder="1"/>
    <xf numFmtId="0" fontId="14" fillId="0" borderId="4" xfId="6" applyBorder="1"/>
    <xf numFmtId="44" fontId="14" fillId="6" borderId="6" xfId="10" applyFont="1" applyFill="1" applyBorder="1" applyProtection="1">
      <protection locked="0"/>
    </xf>
    <xf numFmtId="0" fontId="14" fillId="6" borderId="6" xfId="6" applyFill="1" applyBorder="1" applyAlignment="1" applyProtection="1">
      <alignment horizontal="center"/>
      <protection locked="0"/>
    </xf>
    <xf numFmtId="44" fontId="14" fillId="7" borderId="6" xfId="10" applyFont="1" applyFill="1" applyBorder="1" applyProtection="1"/>
    <xf numFmtId="44" fontId="14" fillId="0" borderId="0" xfId="10" applyFont="1" applyFill="1" applyBorder="1"/>
    <xf numFmtId="10" fontId="14" fillId="6" borderId="6" xfId="4" applyNumberFormat="1" applyFont="1" applyFill="1" applyBorder="1" applyAlignment="1" applyProtection="1">
      <alignment horizontal="center"/>
      <protection locked="0"/>
    </xf>
    <xf numFmtId="0" fontId="14" fillId="0" borderId="0" xfId="6" applyBorder="1" applyProtection="1"/>
    <xf numFmtId="44" fontId="14" fillId="7" borderId="6" xfId="6" applyNumberFormat="1" applyFill="1" applyBorder="1" applyProtection="1"/>
    <xf numFmtId="44" fontId="14" fillId="6" borderId="6" xfId="10" applyFont="1" applyFill="1" applyBorder="1" applyAlignment="1" applyProtection="1">
      <alignment horizontal="center"/>
      <protection locked="0"/>
    </xf>
    <xf numFmtId="0" fontId="14" fillId="0" borderId="0" xfId="6" applyFill="1" applyBorder="1"/>
    <xf numFmtId="44" fontId="14" fillId="0" borderId="0" xfId="6" applyNumberFormat="1" applyFill="1" applyBorder="1" applyProtection="1"/>
    <xf numFmtId="0" fontId="14" fillId="0" borderId="8" xfId="6" applyBorder="1"/>
    <xf numFmtId="0" fontId="14" fillId="0" borderId="9" xfId="6" applyBorder="1"/>
    <xf numFmtId="0" fontId="14" fillId="4" borderId="1" xfId="6" applyFill="1" applyBorder="1"/>
    <xf numFmtId="0" fontId="0" fillId="10" borderId="0" xfId="0" applyFill="1" applyProtection="1">
      <protection locked="0"/>
    </xf>
    <xf numFmtId="14" fontId="0" fillId="10" borderId="6" xfId="0" applyNumberFormat="1" applyFill="1" applyBorder="1" applyProtection="1">
      <protection locked="0"/>
    </xf>
    <xf numFmtId="0" fontId="14" fillId="0" borderId="0" xfId="6" applyProtection="1">
      <protection locked="0"/>
    </xf>
    <xf numFmtId="0" fontId="18" fillId="0" borderId="0" xfId="6" applyFont="1" applyBorder="1"/>
    <xf numFmtId="44" fontId="14" fillId="0" borderId="0" xfId="10" applyFont="1" applyFill="1" applyBorder="1" applyProtection="1"/>
    <xf numFmtId="44" fontId="14" fillId="11" borderId="18" xfId="10" applyFont="1" applyFill="1" applyBorder="1" applyProtection="1"/>
    <xf numFmtId="10" fontId="14" fillId="6" borderId="6" xfId="3" applyNumberFormat="1" applyFont="1" applyFill="1" applyBorder="1" applyProtection="1">
      <protection locked="0"/>
    </xf>
    <xf numFmtId="44" fontId="23" fillId="6" borderId="20" xfId="9" applyNumberFormat="1" applyFont="1" applyFill="1" applyBorder="1" applyAlignment="1" applyProtection="1">
      <alignment vertical="center"/>
      <protection locked="0"/>
    </xf>
    <xf numFmtId="44" fontId="23" fillId="6" borderId="6" xfId="9" applyNumberFormat="1" applyFont="1" applyFill="1" applyBorder="1" applyAlignment="1" applyProtection="1">
      <alignment vertical="center"/>
      <protection locked="0"/>
    </xf>
    <xf numFmtId="3" fontId="2" fillId="10" borderId="0" xfId="8" applyNumberFormat="1" applyFont="1" applyFill="1" applyBorder="1" applyAlignment="1" applyProtection="1">
      <alignment horizontal="center"/>
      <protection locked="0"/>
    </xf>
    <xf numFmtId="44" fontId="14" fillId="8" borderId="15" xfId="6" applyNumberFormat="1" applyFill="1" applyBorder="1" applyProtection="1"/>
    <xf numFmtId="44" fontId="14" fillId="12" borderId="15" xfId="6" applyNumberFormat="1" applyFill="1" applyBorder="1" applyProtection="1"/>
    <xf numFmtId="44" fontId="14" fillId="4" borderId="1" xfId="6" applyNumberFormat="1" applyFill="1" applyBorder="1"/>
    <xf numFmtId="44" fontId="14" fillId="0" borderId="1" xfId="6" applyNumberFormat="1" applyBorder="1"/>
    <xf numFmtId="44" fontId="14" fillId="14" borderId="6" xfId="6" applyNumberFormat="1" applyFill="1" applyBorder="1" applyProtection="1"/>
    <xf numFmtId="44" fontId="25" fillId="13" borderId="18" xfId="6" applyNumberFormat="1" applyFont="1" applyFill="1" applyBorder="1" applyProtection="1"/>
    <xf numFmtId="44" fontId="15" fillId="14" borderId="26" xfId="6" applyNumberFormat="1" applyFont="1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7" fontId="14" fillId="10" borderId="6" xfId="9" applyNumberFormat="1" applyFont="1" applyFill="1" applyBorder="1" applyProtection="1">
      <protection locked="0"/>
    </xf>
    <xf numFmtId="0" fontId="14" fillId="10" borderId="6" xfId="9" applyNumberFormat="1" applyFont="1" applyFill="1" applyBorder="1" applyProtection="1">
      <protection locked="0"/>
    </xf>
    <xf numFmtId="44" fontId="14" fillId="0" borderId="0" xfId="10" applyFont="1" applyFill="1" applyBorder="1" applyAlignment="1" applyProtection="1">
      <alignment horizontal="center"/>
    </xf>
    <xf numFmtId="0" fontId="14" fillId="0" borderId="2" xfId="6" applyBorder="1" applyProtection="1"/>
    <xf numFmtId="0" fontId="18" fillId="0" borderId="0" xfId="6" applyFont="1" applyProtection="1"/>
    <xf numFmtId="0" fontId="14" fillId="0" borderId="0" xfId="6" applyProtection="1"/>
    <xf numFmtId="0" fontId="18" fillId="0" borderId="0" xfId="6" applyFont="1" applyBorder="1" applyAlignment="1" applyProtection="1">
      <alignment horizontal="right"/>
    </xf>
    <xf numFmtId="0" fontId="22" fillId="0" borderId="0" xfId="6" applyFont="1" applyBorder="1" applyProtection="1"/>
    <xf numFmtId="44" fontId="23" fillId="2" borderId="6" xfId="9" applyFont="1" applyFill="1" applyBorder="1" applyAlignment="1" applyProtection="1">
      <alignment vertical="center"/>
    </xf>
    <xf numFmtId="44" fontId="23" fillId="7" borderId="6" xfId="9" applyNumberFormat="1" applyFont="1" applyFill="1" applyBorder="1" applyAlignment="1" applyProtection="1">
      <alignment vertical="center"/>
    </xf>
    <xf numFmtId="0" fontId="14" fillId="0" borderId="0" xfId="6" applyFill="1" applyBorder="1" applyProtection="1"/>
    <xf numFmtId="44" fontId="23" fillId="0" borderId="0" xfId="9" applyFont="1" applyFill="1" applyBorder="1" applyAlignment="1" applyProtection="1">
      <alignment vertical="center"/>
    </xf>
    <xf numFmtId="0" fontId="21" fillId="0" borderId="2" xfId="6" applyFont="1" applyBorder="1" applyProtection="1"/>
    <xf numFmtId="0" fontId="14" fillId="0" borderId="2" xfId="6" applyFill="1" applyBorder="1" applyProtection="1"/>
    <xf numFmtId="0" fontId="21" fillId="0" borderId="0" xfId="6" applyFont="1" applyBorder="1" applyProtection="1"/>
    <xf numFmtId="44" fontId="14" fillId="12" borderId="15" xfId="10" applyFont="1" applyFill="1" applyBorder="1" applyAlignment="1" applyProtection="1">
      <alignment horizontal="center"/>
    </xf>
    <xf numFmtId="0" fontId="14" fillId="12" borderId="15" xfId="6" applyFill="1" applyBorder="1" applyProtection="1"/>
    <xf numFmtId="0" fontId="21" fillId="12" borderId="15" xfId="6" applyFont="1" applyFill="1" applyBorder="1" applyProtection="1"/>
    <xf numFmtId="0" fontId="14" fillId="0" borderId="22" xfId="6" applyBorder="1" applyProtection="1"/>
    <xf numFmtId="44" fontId="14" fillId="0" borderId="22" xfId="10" applyFont="1" applyFill="1" applyBorder="1" applyAlignment="1" applyProtection="1">
      <alignment horizontal="center"/>
    </xf>
    <xf numFmtId="44" fontId="14" fillId="0" borderId="22" xfId="6" applyNumberFormat="1" applyFill="1" applyBorder="1" applyProtection="1"/>
    <xf numFmtId="0" fontId="24" fillId="14" borderId="26" xfId="6" applyFont="1" applyFill="1" applyBorder="1" applyProtection="1"/>
    <xf numFmtId="0" fontId="14" fillId="0" borderId="8" xfId="6" applyBorder="1" applyProtection="1"/>
    <xf numFmtId="0" fontId="14" fillId="13" borderId="6" xfId="6" applyFill="1" applyBorder="1" applyProtection="1"/>
    <xf numFmtId="0" fontId="14" fillId="4" borderId="0" xfId="6" applyFill="1" applyBorder="1" applyProtection="1"/>
    <xf numFmtId="0" fontId="14" fillId="0" borderId="0" xfId="6" applyBorder="1" applyAlignment="1" applyProtection="1"/>
    <xf numFmtId="44" fontId="14" fillId="4" borderId="0" xfId="6" applyNumberFormat="1" applyFill="1" applyBorder="1" applyProtection="1"/>
    <xf numFmtId="0" fontId="14" fillId="4" borderId="2" xfId="6" applyFill="1" applyBorder="1" applyProtection="1"/>
    <xf numFmtId="0" fontId="14" fillId="4" borderId="11" xfId="6" applyFill="1" applyBorder="1" applyProtection="1"/>
    <xf numFmtId="0" fontId="14" fillId="4" borderId="23" xfId="6" applyFill="1" applyBorder="1" applyProtection="1"/>
    <xf numFmtId="0" fontId="18" fillId="0" borderId="0" xfId="6" applyFont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4" fontId="21" fillId="4" borderId="1" xfId="6" applyNumberFormat="1" applyFont="1" applyFill="1" applyBorder="1" applyAlignment="1">
      <alignment wrapText="1"/>
    </xf>
    <xf numFmtId="44" fontId="21" fillId="4" borderId="1" xfId="6" applyNumberFormat="1" applyFont="1" applyFill="1" applyBorder="1"/>
    <xf numFmtId="0" fontId="21" fillId="0" borderId="0" xfId="6" applyFont="1"/>
    <xf numFmtId="10" fontId="21" fillId="4" borderId="1" xfId="3" applyNumberFormat="1" applyFont="1" applyFill="1" applyBorder="1" applyAlignment="1">
      <alignment horizontal="center"/>
    </xf>
    <xf numFmtId="0" fontId="21" fillId="4" borderId="1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10" applyNumberFormat="1" applyFont="1" applyFill="1" applyBorder="1" applyAlignment="1" applyProtection="1">
      <alignment wrapText="1"/>
      <protection locked="0"/>
    </xf>
    <xf numFmtId="168" fontId="14" fillId="0" borderId="0" xfId="10" applyNumberFormat="1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21" fillId="0" borderId="0" xfId="0" applyFont="1" applyFill="1" applyBorder="1"/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/>
    <xf numFmtId="4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27" fillId="0" borderId="0" xfId="0" applyFont="1" applyFill="1" applyBorder="1" applyProtection="1">
      <protection locked="0"/>
    </xf>
    <xf numFmtId="0" fontId="28" fillId="0" borderId="0" xfId="6" applyFont="1" applyFill="1" applyBorder="1"/>
    <xf numFmtId="0" fontId="18" fillId="0" borderId="0" xfId="6" applyFont="1" applyFill="1" applyBorder="1"/>
    <xf numFmtId="0" fontId="18" fillId="0" borderId="0" xfId="6" applyFont="1" applyFill="1" applyBorder="1" applyProtection="1"/>
    <xf numFmtId="0" fontId="18" fillId="0" borderId="0" xfId="6" applyFont="1" applyFill="1" applyBorder="1" applyProtection="1">
      <protection locked="0"/>
    </xf>
    <xf numFmtId="0" fontId="14" fillId="0" borderId="0" xfId="6" applyFill="1" applyBorder="1" applyAlignment="1">
      <alignment horizontal="right"/>
    </xf>
    <xf numFmtId="164" fontId="15" fillId="0" borderId="0" xfId="6" applyNumberFormat="1" applyFont="1" applyFill="1" applyBorder="1"/>
    <xf numFmtId="0" fontId="16" fillId="0" borderId="0" xfId="6" applyFont="1" applyFill="1" applyBorder="1"/>
    <xf numFmtId="10" fontId="14" fillId="0" borderId="0" xfId="6" applyNumberFormat="1" applyFill="1" applyBorder="1" applyProtection="1"/>
    <xf numFmtId="10" fontId="15" fillId="0" borderId="0" xfId="6" applyNumberFormat="1" applyFont="1" applyFill="1" applyBorder="1"/>
    <xf numFmtId="0" fontId="21" fillId="0" borderId="0" xfId="6" applyFont="1" applyFill="1" applyBorder="1"/>
    <xf numFmtId="10" fontId="18" fillId="0" borderId="0" xfId="6" applyNumberFormat="1" applyFont="1" applyFill="1" applyBorder="1"/>
    <xf numFmtId="0" fontId="15" fillId="0" borderId="0" xfId="6" applyFont="1" applyFill="1" applyBorder="1" applyAlignment="1">
      <alignment horizontal="center"/>
    </xf>
    <xf numFmtId="10" fontId="14" fillId="0" borderId="0" xfId="6" applyNumberFormat="1" applyFill="1" applyBorder="1" applyProtection="1">
      <protection locked="0"/>
    </xf>
    <xf numFmtId="164" fontId="14" fillId="6" borderId="6" xfId="6" applyNumberFormat="1" applyFill="1" applyBorder="1" applyProtection="1">
      <protection locked="0"/>
    </xf>
    <xf numFmtId="0" fontId="28" fillId="0" borderId="0" xfId="6" applyFont="1" applyFill="1" applyBorder="1" applyProtection="1"/>
    <xf numFmtId="0" fontId="16" fillId="0" borderId="0" xfId="6" applyFont="1" applyFill="1" applyBorder="1" applyProtection="1"/>
    <xf numFmtId="10" fontId="15" fillId="0" borderId="0" xfId="6" applyNumberFormat="1" applyFont="1" applyFill="1" applyBorder="1" applyProtection="1"/>
    <xf numFmtId="0" fontId="21" fillId="0" borderId="0" xfId="6" applyFont="1" applyFill="1" applyBorder="1" applyProtection="1"/>
    <xf numFmtId="10" fontId="18" fillId="0" borderId="0" xfId="6" applyNumberFormat="1" applyFont="1" applyFill="1" applyBorder="1" applyProtection="1"/>
    <xf numFmtId="0" fontId="15" fillId="0" borderId="0" xfId="6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6" applyFill="1" applyBorder="1" applyAlignment="1" applyProtection="1">
      <alignment horizontal="right"/>
    </xf>
    <xf numFmtId="164" fontId="15" fillId="0" borderId="0" xfId="6" applyNumberFormat="1" applyFont="1" applyFill="1" applyBorder="1" applyProtection="1"/>
    <xf numFmtId="0" fontId="14" fillId="0" borderId="0" xfId="6" applyFill="1" applyBorder="1" applyProtection="1">
      <protection locked="0"/>
    </xf>
    <xf numFmtId="44" fontId="14" fillId="5" borderId="18" xfId="10" applyFont="1" applyFill="1" applyBorder="1" applyProtection="1"/>
    <xf numFmtId="44" fontId="14" fillId="0" borderId="15" xfId="6" applyNumberFormat="1" applyFill="1" applyBorder="1" applyProtection="1"/>
    <xf numFmtId="0" fontId="14" fillId="0" borderId="25" xfId="6" applyBorder="1"/>
    <xf numFmtId="0" fontId="14" fillId="0" borderId="26" xfId="6" applyBorder="1"/>
    <xf numFmtId="0" fontId="28" fillId="0" borderId="26" xfId="6" applyFont="1" applyBorder="1"/>
    <xf numFmtId="0" fontId="14" fillId="0" borderId="28" xfId="6" applyBorder="1"/>
    <xf numFmtId="0" fontId="18" fillId="0" borderId="1" xfId="6" applyFont="1" applyBorder="1"/>
    <xf numFmtId="0" fontId="18" fillId="10" borderId="0" xfId="6" applyFont="1" applyFill="1" applyBorder="1" applyProtection="1"/>
    <xf numFmtId="0" fontId="18" fillId="19" borderId="0" xfId="6" applyFont="1" applyFill="1" applyBorder="1"/>
    <xf numFmtId="0" fontId="14" fillId="19" borderId="0" xfId="6" applyFill="1" applyBorder="1"/>
    <xf numFmtId="0" fontId="18" fillId="17" borderId="0" xfId="6" applyFont="1" applyFill="1" applyBorder="1" applyProtection="1">
      <protection locked="0"/>
    </xf>
    <xf numFmtId="0" fontId="14" fillId="19" borderId="8" xfId="6" applyFill="1" applyBorder="1" applyAlignment="1">
      <alignment horizontal="right"/>
    </xf>
    <xf numFmtId="164" fontId="15" fillId="19" borderId="18" xfId="6" applyNumberFormat="1" applyFont="1" applyFill="1" applyBorder="1"/>
    <xf numFmtId="0" fontId="14" fillId="0" borderId="10" xfId="6" applyBorder="1"/>
    <xf numFmtId="0" fontId="14" fillId="0" borderId="11" xfId="6" applyBorder="1"/>
    <xf numFmtId="0" fontId="14" fillId="0" borderId="23" xfId="6" applyBorder="1"/>
    <xf numFmtId="2" fontId="25" fillId="13" borderId="18" xfId="6" applyNumberFormat="1" applyFont="1" applyFill="1" applyBorder="1" applyProtection="1"/>
    <xf numFmtId="0" fontId="14" fillId="12" borderId="15" xfId="6" applyNumberFormat="1" applyFill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14" fillId="9" borderId="12" xfId="6" applyFill="1" applyBorder="1" applyProtection="1"/>
    <xf numFmtId="0" fontId="14" fillId="9" borderId="13" xfId="6" applyFill="1" applyBorder="1" applyProtection="1"/>
    <xf numFmtId="0" fontId="17" fillId="9" borderId="13" xfId="6" applyFont="1" applyFill="1" applyBorder="1" applyProtection="1"/>
    <xf numFmtId="0" fontId="14" fillId="9" borderId="14" xfId="6" applyFill="1" applyBorder="1" applyProtection="1"/>
    <xf numFmtId="0" fontId="14" fillId="0" borderId="1" xfId="6" applyBorder="1" applyProtection="1"/>
    <xf numFmtId="0" fontId="15" fillId="5" borderId="3" xfId="6" applyFont="1" applyFill="1" applyBorder="1" applyProtection="1"/>
    <xf numFmtId="0" fontId="14" fillId="0" borderId="4" xfId="6" applyBorder="1" applyProtection="1"/>
    <xf numFmtId="0" fontId="14" fillId="0" borderId="5" xfId="6" applyBorder="1" applyProtection="1"/>
    <xf numFmtId="0" fontId="16" fillId="0" borderId="1" xfId="6" applyFont="1" applyBorder="1" applyProtection="1"/>
    <xf numFmtId="0" fontId="14" fillId="0" borderId="0" xfId="6" applyBorder="1" applyAlignment="1" applyProtection="1">
      <alignment horizontal="center"/>
    </xf>
    <xf numFmtId="0" fontId="19" fillId="0" borderId="1" xfId="6" applyFont="1" applyBorder="1" applyProtection="1"/>
    <xf numFmtId="0" fontId="14" fillId="0" borderId="0" xfId="6" applyFill="1" applyBorder="1" applyAlignment="1" applyProtection="1">
      <alignment horizontal="center"/>
    </xf>
    <xf numFmtId="9" fontId="14" fillId="0" borderId="0" xfId="3" applyFont="1" applyFill="1" applyBorder="1" applyAlignment="1" applyProtection="1">
      <alignment horizontal="center"/>
    </xf>
    <xf numFmtId="44" fontId="14" fillId="17" borderId="6" xfId="9" applyFont="1" applyFill="1" applyBorder="1" applyProtection="1"/>
    <xf numFmtId="44" fontId="14" fillId="17" borderId="6" xfId="10" applyFont="1" applyFill="1" applyBorder="1" applyProtection="1"/>
    <xf numFmtId="44" fontId="14" fillId="17" borderId="27" xfId="10" applyFont="1" applyFill="1" applyBorder="1" applyProtection="1"/>
    <xf numFmtId="0" fontId="20" fillId="0" borderId="0" xfId="6" applyFont="1" applyFill="1" applyBorder="1" applyAlignment="1" applyProtection="1">
      <alignment horizontal="center"/>
    </xf>
    <xf numFmtId="0" fontId="14" fillId="11" borderId="16" xfId="6" applyFill="1" applyBorder="1" applyProtection="1"/>
    <xf numFmtId="44" fontId="14" fillId="11" borderId="15" xfId="10" applyFont="1" applyFill="1" applyBorder="1" applyProtection="1"/>
    <xf numFmtId="0" fontId="14" fillId="11" borderId="15" xfId="6" applyFill="1" applyBorder="1" applyAlignment="1" applyProtection="1">
      <alignment horizontal="center"/>
    </xf>
    <xf numFmtId="0" fontId="14" fillId="11" borderId="15" xfId="6" applyFill="1" applyBorder="1" applyProtection="1"/>
    <xf numFmtId="0" fontId="14" fillId="11" borderId="17" xfId="6" applyFill="1" applyBorder="1" applyProtection="1"/>
    <xf numFmtId="44" fontId="14" fillId="0" borderId="15" xfId="10" applyFont="1" applyFill="1" applyBorder="1" applyAlignment="1" applyProtection="1">
      <alignment horizontal="center"/>
    </xf>
    <xf numFmtId="0" fontId="14" fillId="5" borderId="16" xfId="6" applyFont="1" applyFill="1" applyBorder="1" applyProtection="1"/>
    <xf numFmtId="44" fontId="14" fillId="5" borderId="15" xfId="10" applyFont="1" applyFill="1" applyBorder="1" applyProtection="1"/>
    <xf numFmtId="0" fontId="14" fillId="5" borderId="15" xfId="6" applyFill="1" applyBorder="1" applyAlignment="1" applyProtection="1">
      <alignment horizontal="center"/>
    </xf>
    <xf numFmtId="0" fontId="14" fillId="5" borderId="15" xfId="6" applyFill="1" applyBorder="1" applyProtection="1"/>
    <xf numFmtId="0" fontId="14" fillId="5" borderId="17" xfId="6" applyFill="1" applyBorder="1" applyProtection="1"/>
    <xf numFmtId="0" fontId="14" fillId="18" borderId="16" xfId="6" applyFill="1" applyBorder="1" applyProtection="1"/>
    <xf numFmtId="0" fontId="14" fillId="18" borderId="15" xfId="6" applyFill="1" applyBorder="1" applyProtection="1"/>
    <xf numFmtId="44" fontId="14" fillId="18" borderId="15" xfId="10" applyFont="1" applyFill="1" applyBorder="1" applyAlignment="1" applyProtection="1">
      <alignment horizontal="center"/>
    </xf>
    <xf numFmtId="0" fontId="14" fillId="18" borderId="17" xfId="6" applyFill="1" applyBorder="1" applyProtection="1"/>
    <xf numFmtId="0" fontId="14" fillId="0" borderId="7" xfId="6" applyFill="1" applyBorder="1" applyProtection="1"/>
    <xf numFmtId="0" fontId="14" fillId="0" borderId="8" xfId="6" applyFill="1" applyBorder="1" applyProtection="1"/>
    <xf numFmtId="44" fontId="14" fillId="0" borderId="8" xfId="10" applyFont="1" applyFill="1" applyBorder="1" applyAlignment="1" applyProtection="1">
      <alignment horizontal="center"/>
    </xf>
    <xf numFmtId="44" fontId="14" fillId="0" borderId="8" xfId="6" applyNumberFormat="1" applyFill="1" applyBorder="1" applyProtection="1"/>
    <xf numFmtId="0" fontId="14" fillId="0" borderId="9" xfId="6" applyFill="1" applyBorder="1" applyProtection="1"/>
    <xf numFmtId="0" fontId="14" fillId="0" borderId="1" xfId="6" applyFill="1" applyBorder="1" applyProtection="1"/>
    <xf numFmtId="0" fontId="15" fillId="8" borderId="1" xfId="6" applyFont="1" applyFill="1" applyBorder="1" applyProtection="1"/>
    <xf numFmtId="0" fontId="10" fillId="0" borderId="1" xfId="8" applyFont="1" applyBorder="1" applyAlignment="1" applyProtection="1">
      <alignment horizontal="right"/>
    </xf>
    <xf numFmtId="0" fontId="11" fillId="0" borderId="1" xfId="8" applyFont="1" applyBorder="1" applyAlignment="1" applyProtection="1">
      <alignment horizontal="right"/>
    </xf>
    <xf numFmtId="0" fontId="11" fillId="0" borderId="0" xfId="8" applyFont="1" applyBorder="1" applyAlignment="1" applyProtection="1">
      <alignment horizontal="right"/>
    </xf>
    <xf numFmtId="3" fontId="2" fillId="10" borderId="0" xfId="8" applyNumberFormat="1" applyFont="1" applyFill="1" applyBorder="1" applyAlignment="1" applyProtection="1">
      <alignment horizontal="center"/>
    </xf>
    <xf numFmtId="0" fontId="10" fillId="0" borderId="0" xfId="8" applyFont="1" applyBorder="1" applyAlignment="1" applyProtection="1">
      <alignment horizontal="right"/>
    </xf>
    <xf numFmtId="3" fontId="2" fillId="3" borderId="0" xfId="8" applyNumberFormat="1" applyFont="1" applyFill="1" applyBorder="1" applyAlignment="1" applyProtection="1">
      <alignment horizontal="center"/>
    </xf>
    <xf numFmtId="3" fontId="2" fillId="2" borderId="0" xfId="8" applyNumberFormat="1" applyFont="1" applyFill="1" applyBorder="1" applyAlignment="1" applyProtection="1">
      <alignment horizontal="center"/>
    </xf>
    <xf numFmtId="0" fontId="10" fillId="0" borderId="1" xfId="8" quotePrefix="1" applyFont="1" applyBorder="1" applyAlignment="1" applyProtection="1">
      <alignment horizontal="right"/>
    </xf>
    <xf numFmtId="0" fontId="10" fillId="0" borderId="0" xfId="8" quotePrefix="1" applyFont="1" applyBorder="1" applyAlignment="1" applyProtection="1">
      <alignment horizontal="right"/>
    </xf>
    <xf numFmtId="166" fontId="10" fillId="0" borderId="0" xfId="8" applyNumberFormat="1" applyFont="1" applyBorder="1" applyProtection="1"/>
    <xf numFmtId="165" fontId="10" fillId="0" borderId="0" xfId="2" applyNumberFormat="1" applyFont="1" applyFill="1" applyBorder="1" applyAlignment="1" applyProtection="1">
      <alignment vertical="center"/>
    </xf>
    <xf numFmtId="165" fontId="10" fillId="0" borderId="0" xfId="8" applyNumberFormat="1" applyFont="1" applyFill="1" applyBorder="1" applyAlignment="1" applyProtection="1">
      <alignment vertical="center"/>
    </xf>
    <xf numFmtId="0" fontId="23" fillId="8" borderId="19" xfId="8" applyFont="1" applyFill="1" applyBorder="1" applyAlignment="1" applyProtection="1">
      <alignment vertical="center"/>
    </xf>
    <xf numFmtId="0" fontId="14" fillId="8" borderId="15" xfId="6" applyFill="1" applyBorder="1" applyProtection="1"/>
    <xf numFmtId="165" fontId="10" fillId="8" borderId="15" xfId="2" applyNumberFormat="1" applyFont="1" applyFill="1" applyBorder="1" applyAlignment="1" applyProtection="1">
      <alignment vertical="center"/>
    </xf>
    <xf numFmtId="165" fontId="10" fillId="8" borderId="15" xfId="8" applyNumberFormat="1" applyFont="1" applyFill="1" applyBorder="1" applyAlignment="1" applyProtection="1">
      <alignment vertical="center"/>
    </xf>
    <xf numFmtId="0" fontId="21" fillId="8" borderId="24" xfId="6" applyFont="1" applyFill="1" applyBorder="1" applyProtection="1"/>
    <xf numFmtId="0" fontId="14" fillId="0" borderId="7" xfId="6" applyBorder="1" applyProtection="1"/>
    <xf numFmtId="0" fontId="14" fillId="0" borderId="9" xfId="6" applyBorder="1" applyProtection="1"/>
    <xf numFmtId="0" fontId="15" fillId="12" borderId="1" xfId="6" applyFont="1" applyFill="1" applyBorder="1" applyProtection="1"/>
    <xf numFmtId="167" fontId="14" fillId="0" borderId="0" xfId="9" applyNumberFormat="1" applyFont="1" applyFill="1" applyBorder="1" applyProtection="1"/>
    <xf numFmtId="0" fontId="21" fillId="0" borderId="1" xfId="6" applyFont="1" applyBorder="1" applyProtection="1"/>
    <xf numFmtId="0" fontId="14" fillId="0" borderId="1" xfId="6" applyFont="1" applyBorder="1" applyProtection="1"/>
    <xf numFmtId="0" fontId="14" fillId="12" borderId="16" xfId="6" applyFill="1" applyBorder="1" applyProtection="1"/>
    <xf numFmtId="0" fontId="14" fillId="0" borderId="21" xfId="6" applyBorder="1" applyProtection="1"/>
    <xf numFmtId="0" fontId="24" fillId="14" borderId="25" xfId="6" applyFont="1" applyFill="1" applyBorder="1" applyProtection="1"/>
    <xf numFmtId="0" fontId="14" fillId="4" borderId="1" xfId="6" applyFill="1" applyBorder="1" applyProtection="1"/>
    <xf numFmtId="0" fontId="14" fillId="4" borderId="10" xfId="6" applyFill="1" applyBorder="1" applyProtection="1"/>
    <xf numFmtId="44" fontId="23" fillId="10" borderId="6" xfId="9" applyNumberFormat="1" applyFont="1" applyFill="1" applyBorder="1" applyAlignment="1" applyProtection="1">
      <alignment vertical="center"/>
      <protection locked="0"/>
    </xf>
    <xf numFmtId="1" fontId="14" fillId="10" borderId="6" xfId="6" applyNumberFormat="1" applyFill="1" applyBorder="1" applyProtection="1">
      <protection locked="0"/>
    </xf>
    <xf numFmtId="0" fontId="14" fillId="15" borderId="12" xfId="6" applyFill="1" applyBorder="1" applyProtection="1"/>
    <xf numFmtId="0" fontId="14" fillId="15" borderId="13" xfId="6" applyFill="1" applyBorder="1" applyProtection="1"/>
    <xf numFmtId="0" fontId="17" fillId="15" borderId="13" xfId="6" applyFont="1" applyFill="1" applyBorder="1" applyProtection="1"/>
    <xf numFmtId="0" fontId="14" fillId="15" borderId="14" xfId="6" applyFill="1" applyBorder="1" applyProtection="1"/>
    <xf numFmtId="0" fontId="14" fillId="5" borderId="16" xfId="6" applyFill="1" applyBorder="1" applyProtection="1"/>
    <xf numFmtId="44" fontId="14" fillId="5" borderId="15" xfId="10" applyFont="1" applyFill="1" applyBorder="1" applyAlignment="1" applyProtection="1">
      <alignment horizontal="center"/>
    </xf>
    <xf numFmtId="0" fontId="23" fillId="7" borderId="6" xfId="9" applyNumberFormat="1" applyFont="1" applyFill="1" applyBorder="1" applyAlignment="1" applyProtection="1">
      <alignment vertical="center"/>
    </xf>
    <xf numFmtId="164" fontId="14" fillId="0" borderId="0" xfId="6" applyNumberFormat="1" applyFill="1" applyBorder="1" applyProtection="1"/>
    <xf numFmtId="0" fontId="14" fillId="16" borderId="12" xfId="6" applyFill="1" applyBorder="1" applyProtection="1"/>
    <xf numFmtId="0" fontId="14" fillId="16" borderId="13" xfId="6" applyFill="1" applyBorder="1" applyProtection="1"/>
    <xf numFmtId="0" fontId="17" fillId="16" borderId="13" xfId="6" applyFont="1" applyFill="1" applyBorder="1" applyProtection="1"/>
    <xf numFmtId="0" fontId="14" fillId="16" borderId="14" xfId="6" applyFill="1" applyBorder="1" applyProtection="1"/>
    <xf numFmtId="0" fontId="16" fillId="0" borderId="0" xfId="6" applyFont="1" applyBorder="1" applyProtection="1"/>
    <xf numFmtId="0" fontId="0" fillId="10" borderId="0" xfId="0" applyFill="1" applyAlignment="1" applyProtection="1">
      <alignment horizontal="center"/>
      <protection locked="0"/>
    </xf>
    <xf numFmtId="0" fontId="5" fillId="10" borderId="0" xfId="1" applyFill="1" applyAlignment="1" applyProtection="1">
      <alignment horizontal="center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10" borderId="0" xfId="0" applyNumberFormat="1" applyFont="1" applyFill="1" applyAlignment="1" applyProtection="1">
      <alignment horizontal="center"/>
      <protection locked="0"/>
    </xf>
    <xf numFmtId="0" fontId="0" fillId="10" borderId="0" xfId="0" applyNumberFormat="1" applyFill="1" applyAlignment="1" applyProtection="1">
      <alignment horizontal="center"/>
      <protection locked="0"/>
    </xf>
    <xf numFmtId="49" fontId="3" fillId="10" borderId="0" xfId="0" applyNumberFormat="1" applyFont="1" applyFill="1" applyAlignment="1" applyProtection="1">
      <alignment horizontal="center"/>
      <protection locked="0"/>
    </xf>
    <xf numFmtId="49" fontId="0" fillId="10" borderId="0" xfId="0" applyNumberFormat="1" applyFill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44" fontId="16" fillId="6" borderId="18" xfId="6" applyNumberFormat="1" applyFont="1" applyFill="1" applyBorder="1" applyProtection="1">
      <protection locked="0"/>
    </xf>
    <xf numFmtId="44" fontId="14" fillId="6" borderId="18" xfId="6" applyNumberFormat="1" applyFill="1" applyBorder="1" applyProtection="1">
      <protection locked="0"/>
    </xf>
  </cellXfs>
  <cellStyles count="12">
    <cellStyle name="Hyperlink" xfId="1" builtinId="8"/>
    <cellStyle name="Komma" xfId="2" builtinId="3"/>
    <cellStyle name="Prozent" xfId="3" builtinId="5"/>
    <cellStyle name="Prozent 2" xfId="4"/>
    <cellStyle name="Prozent 3" xfId="5"/>
    <cellStyle name="Standard" xfId="0" builtinId="0"/>
    <cellStyle name="Standard 2" xfId="6"/>
    <cellStyle name="Standard 3" xfId="7"/>
    <cellStyle name="Standard_Tabelle leer" xfId="8"/>
    <cellStyle name="Währung" xfId="9" builtinId="4"/>
    <cellStyle name="Währung 2" xfId="10"/>
    <cellStyle name="Währung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</xdr:rowOff>
    </xdr:from>
    <xdr:to>
      <xdr:col>6</xdr:col>
      <xdr:colOff>638175</xdr:colOff>
      <xdr:row>4</xdr:row>
      <xdr:rowOff>126699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"/>
          <a:ext cx="1485900" cy="774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@test.de" TargetMode="External"/><Relationship Id="rId1" Type="http://schemas.openxmlformats.org/officeDocument/2006/relationships/hyperlink" Target="mailto:email@test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6:G39"/>
  <sheetViews>
    <sheetView tabSelected="1" zoomScaleNormal="100" workbookViewId="0">
      <selection activeCell="D10" sqref="D10:F10"/>
    </sheetView>
  </sheetViews>
  <sheetFormatPr baseColWidth="10" defaultRowHeight="12.75" x14ac:dyDescent="0.2"/>
  <cols>
    <col min="4" max="4" width="8" customWidth="1"/>
    <col min="5" max="5" width="15.28515625" customWidth="1"/>
  </cols>
  <sheetData>
    <row r="6" spans="1:7" x14ac:dyDescent="0.2">
      <c r="A6" s="134"/>
      <c r="B6" s="134"/>
      <c r="C6" s="134"/>
      <c r="D6" s="134"/>
      <c r="E6" s="134"/>
      <c r="F6" s="134"/>
      <c r="G6" s="134"/>
    </row>
    <row r="7" spans="1:7" ht="18" x14ac:dyDescent="0.25">
      <c r="A7" s="134"/>
      <c r="B7" s="135" t="s">
        <v>72</v>
      </c>
      <c r="C7" s="134"/>
      <c r="D7" s="134"/>
      <c r="E7" s="134"/>
      <c r="F7" s="134"/>
      <c r="G7" s="134"/>
    </row>
    <row r="8" spans="1:7" x14ac:dyDescent="0.2">
      <c r="A8" s="134"/>
      <c r="B8" s="134"/>
      <c r="C8" s="134"/>
      <c r="D8" s="134"/>
      <c r="E8" s="134"/>
      <c r="F8" s="134"/>
      <c r="G8" s="134"/>
    </row>
    <row r="9" spans="1:7" x14ac:dyDescent="0.2">
      <c r="A9" s="134"/>
      <c r="B9" s="134"/>
      <c r="C9" s="134"/>
      <c r="D9" s="134"/>
      <c r="E9" s="134"/>
      <c r="F9" s="134"/>
      <c r="G9" s="134"/>
    </row>
    <row r="10" spans="1:7" x14ac:dyDescent="0.2">
      <c r="A10" s="134" t="s">
        <v>1</v>
      </c>
      <c r="B10" s="134"/>
      <c r="C10" s="134"/>
      <c r="D10" s="225" t="s">
        <v>74</v>
      </c>
      <c r="E10" s="225"/>
      <c r="F10" s="225"/>
      <c r="G10" s="134"/>
    </row>
    <row r="11" spans="1:7" x14ac:dyDescent="0.2">
      <c r="A11" s="134"/>
      <c r="B11" s="134"/>
      <c r="C11" s="134"/>
      <c r="D11" s="134" t="s">
        <v>0</v>
      </c>
      <c r="E11" s="134"/>
      <c r="F11" s="134"/>
      <c r="G11" s="134"/>
    </row>
    <row r="12" spans="1:7" x14ac:dyDescent="0.2">
      <c r="A12" s="134" t="s">
        <v>2</v>
      </c>
      <c r="B12" s="134"/>
      <c r="C12" s="134"/>
      <c r="D12" s="225" t="s">
        <v>73</v>
      </c>
      <c r="E12" s="225"/>
      <c r="F12" s="225"/>
      <c r="G12" s="134"/>
    </row>
    <row r="13" spans="1:7" x14ac:dyDescent="0.2">
      <c r="A13" s="134"/>
      <c r="B13" s="134"/>
      <c r="C13" s="134"/>
      <c r="D13" s="225" t="s">
        <v>75</v>
      </c>
      <c r="E13" s="225"/>
      <c r="F13" s="225"/>
      <c r="G13" s="134"/>
    </row>
    <row r="14" spans="1:7" x14ac:dyDescent="0.2">
      <c r="A14" s="134"/>
      <c r="B14" s="134"/>
      <c r="C14" s="134"/>
      <c r="D14" s="134"/>
      <c r="E14" s="134"/>
      <c r="F14" s="134"/>
      <c r="G14" s="134"/>
    </row>
    <row r="15" spans="1:7" x14ac:dyDescent="0.2">
      <c r="A15" s="134" t="s">
        <v>3</v>
      </c>
      <c r="B15" s="134"/>
      <c r="C15" s="134"/>
      <c r="D15" s="221" t="s">
        <v>77</v>
      </c>
      <c r="E15" s="219"/>
      <c r="F15" s="219"/>
      <c r="G15" s="134"/>
    </row>
    <row r="16" spans="1:7" x14ac:dyDescent="0.2">
      <c r="A16" s="134"/>
      <c r="B16" s="134"/>
      <c r="C16" s="134"/>
      <c r="D16" s="134"/>
      <c r="E16" s="134"/>
      <c r="F16" s="134"/>
      <c r="G16" s="134"/>
    </row>
    <row r="17" spans="1:7" x14ac:dyDescent="0.2">
      <c r="A17" s="134" t="s">
        <v>4</v>
      </c>
      <c r="B17" s="134"/>
      <c r="C17" s="134"/>
      <c r="D17" s="221" t="s">
        <v>78</v>
      </c>
      <c r="E17" s="219"/>
      <c r="F17" s="219"/>
      <c r="G17" s="134"/>
    </row>
    <row r="18" spans="1:7" x14ac:dyDescent="0.2">
      <c r="A18" s="134"/>
      <c r="B18" s="134"/>
      <c r="C18" s="134"/>
      <c r="D18" s="134"/>
      <c r="E18" s="134"/>
      <c r="F18" s="134"/>
      <c r="G18" s="134"/>
    </row>
    <row r="19" spans="1:7" x14ac:dyDescent="0.2">
      <c r="A19" s="134" t="s">
        <v>5</v>
      </c>
      <c r="B19" s="134"/>
      <c r="C19" s="134"/>
      <c r="D19" s="220" t="s">
        <v>79</v>
      </c>
      <c r="E19" s="220"/>
      <c r="F19" s="220"/>
      <c r="G19" s="134"/>
    </row>
    <row r="20" spans="1:7" x14ac:dyDescent="0.2">
      <c r="A20" s="134"/>
      <c r="B20" s="134"/>
      <c r="C20" s="134"/>
      <c r="D20" s="134"/>
      <c r="E20" s="134"/>
      <c r="F20" s="134"/>
      <c r="G20" s="134"/>
    </row>
    <row r="21" spans="1:7" x14ac:dyDescent="0.2">
      <c r="A21" s="134" t="s">
        <v>6</v>
      </c>
      <c r="B21" s="134"/>
      <c r="C21" s="134"/>
      <c r="D21" s="20">
        <v>6</v>
      </c>
      <c r="E21" s="134"/>
      <c r="F21" s="134"/>
      <c r="G21" s="134"/>
    </row>
    <row r="22" spans="1:7" x14ac:dyDescent="0.2">
      <c r="A22" s="134"/>
      <c r="B22" s="134"/>
      <c r="C22" s="134"/>
      <c r="D22" s="134"/>
      <c r="E22" s="134"/>
      <c r="F22" s="134"/>
      <c r="G22" s="134"/>
    </row>
    <row r="23" spans="1:7" x14ac:dyDescent="0.2">
      <c r="A23" s="134" t="s">
        <v>7</v>
      </c>
      <c r="B23" s="134"/>
      <c r="C23" s="134"/>
      <c r="D23" s="221" t="s">
        <v>80</v>
      </c>
      <c r="E23" s="219"/>
      <c r="F23" s="219"/>
      <c r="G23" s="136"/>
    </row>
    <row r="24" spans="1:7" x14ac:dyDescent="0.2">
      <c r="A24" s="134"/>
      <c r="B24" s="134"/>
      <c r="C24" s="134"/>
      <c r="D24" s="134"/>
      <c r="E24" s="134"/>
      <c r="F24" s="134"/>
      <c r="G24" s="134"/>
    </row>
    <row r="25" spans="1:7" x14ac:dyDescent="0.2">
      <c r="A25" s="134" t="s">
        <v>8</v>
      </c>
      <c r="B25" s="134"/>
      <c r="C25" s="134"/>
      <c r="D25" s="222" t="s">
        <v>81</v>
      </c>
      <c r="E25" s="223"/>
      <c r="F25" s="223"/>
      <c r="G25" s="134"/>
    </row>
    <row r="26" spans="1:7" x14ac:dyDescent="0.2">
      <c r="A26" s="134"/>
      <c r="B26" s="134"/>
      <c r="C26" s="134"/>
      <c r="D26" s="224" t="s">
        <v>82</v>
      </c>
      <c r="E26" s="224"/>
      <c r="F26" s="224"/>
      <c r="G26" s="134"/>
    </row>
    <row r="27" spans="1:7" x14ac:dyDescent="0.2">
      <c r="A27" s="134"/>
      <c r="B27" s="134"/>
      <c r="C27" s="134"/>
      <c r="D27" s="134"/>
      <c r="E27" s="134"/>
      <c r="F27" s="134"/>
      <c r="G27" s="134"/>
    </row>
    <row r="28" spans="1:7" x14ac:dyDescent="0.2">
      <c r="A28" s="134" t="s">
        <v>3</v>
      </c>
      <c r="B28" s="134"/>
      <c r="C28" s="134"/>
      <c r="D28" s="221" t="s">
        <v>83</v>
      </c>
      <c r="E28" s="219"/>
      <c r="F28" s="219"/>
      <c r="G28" s="134"/>
    </row>
    <row r="29" spans="1:7" x14ac:dyDescent="0.2">
      <c r="A29" s="134"/>
      <c r="B29" s="134"/>
      <c r="C29" s="134"/>
      <c r="D29" s="134"/>
      <c r="E29" s="134"/>
      <c r="F29" s="134"/>
      <c r="G29" s="134"/>
    </row>
    <row r="30" spans="1:7" x14ac:dyDescent="0.2">
      <c r="A30" s="134" t="s">
        <v>4</v>
      </c>
      <c r="B30" s="134"/>
      <c r="C30" s="134"/>
      <c r="D30" s="219">
        <v>1234564789</v>
      </c>
      <c r="E30" s="219"/>
      <c r="F30" s="219"/>
      <c r="G30" s="134"/>
    </row>
    <row r="31" spans="1:7" x14ac:dyDescent="0.2">
      <c r="A31" s="134"/>
      <c r="B31" s="134"/>
      <c r="C31" s="134"/>
      <c r="D31" s="134"/>
      <c r="E31" s="134"/>
      <c r="F31" s="134"/>
      <c r="G31" s="134"/>
    </row>
    <row r="32" spans="1:7" x14ac:dyDescent="0.2">
      <c r="A32" s="134" t="s">
        <v>5</v>
      </c>
      <c r="B32" s="134"/>
      <c r="C32" s="134"/>
      <c r="D32" s="220" t="s">
        <v>84</v>
      </c>
      <c r="E32" s="220"/>
      <c r="F32" s="220"/>
      <c r="G32" s="134"/>
    </row>
    <row r="33" spans="1:7" x14ac:dyDescent="0.2">
      <c r="A33" s="134"/>
      <c r="B33" s="134"/>
      <c r="C33" s="134"/>
      <c r="D33" s="134"/>
      <c r="E33" s="134"/>
      <c r="F33" s="134"/>
      <c r="G33" s="134"/>
    </row>
    <row r="34" spans="1:7" x14ac:dyDescent="0.2">
      <c r="A34" s="134" t="s">
        <v>76</v>
      </c>
      <c r="B34" s="134"/>
      <c r="C34" s="134"/>
      <c r="D34" s="20">
        <v>39</v>
      </c>
      <c r="E34" s="134"/>
      <c r="F34" s="134"/>
      <c r="G34" s="134"/>
    </row>
    <row r="35" spans="1:7" x14ac:dyDescent="0.2">
      <c r="A35" s="134"/>
      <c r="B35" s="134"/>
      <c r="C35" s="134"/>
      <c r="D35" s="134"/>
      <c r="E35" s="134"/>
      <c r="F35" s="134"/>
      <c r="G35" s="134"/>
    </row>
    <row r="36" spans="1:7" x14ac:dyDescent="0.2">
      <c r="A36" s="134"/>
      <c r="B36" s="134"/>
      <c r="C36" s="134"/>
      <c r="D36" s="134"/>
      <c r="E36" s="134"/>
      <c r="F36" s="134"/>
      <c r="G36" s="134"/>
    </row>
    <row r="37" spans="1:7" x14ac:dyDescent="0.2">
      <c r="A37" s="134" t="s">
        <v>9</v>
      </c>
      <c r="B37" s="134"/>
      <c r="C37" s="134"/>
      <c r="D37" s="134" t="s">
        <v>10</v>
      </c>
      <c r="E37" s="21"/>
      <c r="F37" s="134"/>
      <c r="G37" s="134"/>
    </row>
    <row r="38" spans="1:7" x14ac:dyDescent="0.2">
      <c r="A38" s="134"/>
      <c r="B38" s="134"/>
      <c r="C38" s="134"/>
      <c r="D38" s="134" t="s">
        <v>11</v>
      </c>
      <c r="E38" s="21"/>
      <c r="F38" s="134"/>
      <c r="G38" s="134"/>
    </row>
    <row r="39" spans="1:7" x14ac:dyDescent="0.2">
      <c r="A39" s="134"/>
      <c r="B39" s="134"/>
      <c r="C39" s="134"/>
      <c r="D39" s="134"/>
      <c r="E39" s="134"/>
      <c r="F39" s="134"/>
      <c r="G39" s="134"/>
    </row>
  </sheetData>
  <sheetProtection password="E9AE" sheet="1" objects="1" scenarios="1" selectLockedCells="1"/>
  <mergeCells count="12">
    <mergeCell ref="D10:F10"/>
    <mergeCell ref="D12:F12"/>
    <mergeCell ref="D13:F13"/>
    <mergeCell ref="D15:F15"/>
    <mergeCell ref="D17:F17"/>
    <mergeCell ref="D30:F30"/>
    <mergeCell ref="D32:F32"/>
    <mergeCell ref="D19:F19"/>
    <mergeCell ref="D23:F23"/>
    <mergeCell ref="D25:F25"/>
    <mergeCell ref="D26:F26"/>
    <mergeCell ref="D28:F28"/>
  </mergeCells>
  <phoneticPr fontId="0" type="noConversion"/>
  <hyperlinks>
    <hyperlink ref="D19" r:id="rId1"/>
    <hyperlink ref="D32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186"/>
  <sheetViews>
    <sheetView view="pageBreakPreview" zoomScaleNormal="9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.42578125" style="2" customWidth="1"/>
    <col min="13" max="13" width="20.1406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1" spans="1:18" ht="12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t="2.25" hidden="1" customHeight="1" x14ac:dyDescent="0.25"/>
    <row r="8" spans="1:18" ht="14.25" customHeight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137"/>
      <c r="D10" s="138"/>
      <c r="E10" s="139" t="s">
        <v>21</v>
      </c>
      <c r="F10" s="138"/>
      <c r="G10" s="138"/>
      <c r="H10" s="138"/>
      <c r="I10" s="138"/>
      <c r="J10" s="138"/>
      <c r="K10" s="138"/>
      <c r="L10" s="140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12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46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SUM(K22:K30)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165" t="s">
        <v>18</v>
      </c>
      <c r="D38" s="166"/>
      <c r="E38" s="166"/>
      <c r="F38" s="166"/>
      <c r="G38" s="166"/>
      <c r="H38" s="167"/>
      <c r="I38" s="166"/>
      <c r="J38" s="166"/>
      <c r="K38" s="227">
        <f>SUM(K32:K36)</f>
        <v>0</v>
      </c>
      <c r="L38" s="168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29"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 t="shared" ref="G47:G57" si="0">K47/(($H$93/6)*$E$43)</f>
        <v>#DIV/0!</v>
      </c>
      <c r="H47" s="45"/>
      <c r="I47" s="48">
        <f t="shared" ref="I47:I57" si="1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si="0"/>
        <v>#DIV/0!</v>
      </c>
      <c r="H48" s="45"/>
      <c r="I48" s="48">
        <f t="shared" si="1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0"/>
        <v>#DIV/0!</v>
      </c>
      <c r="H49" s="45"/>
      <c r="I49" s="48">
        <f t="shared" si="1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0"/>
        <v>#DIV/0!</v>
      </c>
      <c r="H50" s="45"/>
      <c r="I50" s="48">
        <f t="shared" si="1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0"/>
        <v>#DIV/0!</v>
      </c>
      <c r="H51" s="45"/>
      <c r="I51" s="48">
        <f t="shared" si="1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0"/>
        <v>#DIV/0!</v>
      </c>
      <c r="H52" s="45"/>
      <c r="I52" s="48">
        <f t="shared" si="1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0"/>
        <v>#DIV/0!</v>
      </c>
      <c r="H53" s="45"/>
      <c r="I53" s="48">
        <f t="shared" si="1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0"/>
        <v>#DIV/0!</v>
      </c>
      <c r="H54" s="45"/>
      <c r="I54" s="48">
        <f t="shared" si="1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0"/>
        <v>#DIV/0!</v>
      </c>
      <c r="H55" s="45"/>
      <c r="I55" s="48">
        <f t="shared" si="1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0"/>
        <v>#DIV/0!</v>
      </c>
      <c r="H56" s="45"/>
      <c r="I56" s="48">
        <f t="shared" si="1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12"/>
      <c r="G57" s="13" t="e">
        <f t="shared" si="0"/>
        <v>#DIV/0!</v>
      </c>
      <c r="H57" s="45"/>
      <c r="I57" s="48">
        <f t="shared" si="1"/>
        <v>0</v>
      </c>
      <c r="J57" s="12"/>
      <c r="K57" s="28">
        <v>0</v>
      </c>
      <c r="L57" s="4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K59/(($H$93/6)*$E$43)</f>
        <v>#DIV/0!</v>
      </c>
      <c r="H59" s="45"/>
      <c r="I59" s="48">
        <f>IF($E$43&gt;0,K59/$E$45,0)</f>
        <v>0</v>
      </c>
      <c r="J59" s="12"/>
      <c r="K59" s="28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K60/(($H$93/6)*$E$43)</f>
        <v>#DIV/0!</v>
      </c>
      <c r="H60" s="45"/>
      <c r="I60" s="48">
        <f>IF($E$43&gt;0,K60/$E$45,0)</f>
        <v>0</v>
      </c>
      <c r="J60" s="12"/>
      <c r="K60" s="28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K61/(($H$93/6)*$E$43)</f>
        <v>#DIV/0!</v>
      </c>
      <c r="H61" s="45"/>
      <c r="I61" s="48">
        <f>IF($E$43&gt;0,K61/$E$45,0)</f>
        <v>0</v>
      </c>
      <c r="J61" s="12"/>
      <c r="K61" s="28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K63/(($H$93/6)*$E$43)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v>0</v>
      </c>
      <c r="E72" s="41">
        <v>0</v>
      </c>
      <c r="F72" s="12"/>
      <c r="G72" s="13" t="e">
        <f>K72/(($H$93/6)*$E$43)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v>0</v>
      </c>
      <c r="E73" s="41">
        <v>0</v>
      </c>
      <c r="F73" s="12"/>
      <c r="G73" s="13" t="e">
        <f>K73/(($H$93/6)*$E$43)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K77/H93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K78/H93</f>
        <v>#DIV/0!</v>
      </c>
      <c r="H78" s="42"/>
      <c r="I78" s="51"/>
      <c r="J78" s="50"/>
      <c r="K78" s="49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87</v>
      </c>
      <c r="D89" s="70" t="s">
        <v>108</v>
      </c>
      <c r="E89" s="70"/>
      <c r="F89" s="70"/>
      <c r="G89" s="70"/>
      <c r="H89" s="2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12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12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ht="15.75" thickBot="1" x14ac:dyDescent="0.3">
      <c r="A92" s="1"/>
      <c r="B92" s="1"/>
      <c r="C92" s="141"/>
      <c r="D92" s="12"/>
      <c r="E92" s="12"/>
      <c r="F92" s="12"/>
      <c r="G92" s="12"/>
      <c r="H92" s="12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21.75" thickBot="1" x14ac:dyDescent="0.4">
      <c r="A93" s="1"/>
      <c r="B93" s="1"/>
      <c r="C93" s="141" t="s">
        <v>63</v>
      </c>
      <c r="D93" s="12"/>
      <c r="E93" s="12"/>
      <c r="F93" s="11">
        <v>0</v>
      </c>
      <c r="G93" s="12"/>
      <c r="H93" s="63">
        <f>H89*F93</f>
        <v>0</v>
      </c>
      <c r="I93" s="12"/>
      <c r="J93" s="45"/>
      <c r="K93" s="132" t="e">
        <f>K86/H93</f>
        <v>#DIV/0!</v>
      </c>
      <c r="L93" s="64"/>
      <c r="M93" s="33"/>
      <c r="N93" s="1"/>
      <c r="O93" s="1"/>
      <c r="P93" s="1"/>
      <c r="Q93" s="1"/>
      <c r="R93" s="1"/>
    </row>
    <row r="94" spans="1:18" x14ac:dyDescent="0.25">
      <c r="A94" s="1"/>
      <c r="B94" s="1"/>
      <c r="C94" s="141"/>
      <c r="D94" s="64"/>
      <c r="E94" s="64"/>
      <c r="F94" s="64"/>
      <c r="G94" s="64"/>
      <c r="H94" s="64"/>
      <c r="I94" s="64"/>
      <c r="J94" s="64"/>
      <c r="K94" s="65" t="s">
        <v>66</v>
      </c>
      <c r="L94" s="64"/>
      <c r="M94" s="19"/>
      <c r="N94" s="1"/>
      <c r="O94" s="1"/>
      <c r="P94" s="1"/>
      <c r="Q94" s="1"/>
      <c r="R94" s="1"/>
    </row>
    <row r="95" spans="1:18" x14ac:dyDescent="0.25">
      <c r="A95" s="1"/>
      <c r="B95" s="1"/>
      <c r="C95" s="202"/>
      <c r="D95" s="64"/>
      <c r="E95" s="64"/>
      <c r="F95" s="64"/>
      <c r="G95" s="64"/>
      <c r="H95" s="64"/>
      <c r="I95" s="64"/>
      <c r="J95" s="64"/>
      <c r="K95" s="64"/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6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4"/>
      <c r="K97" s="64"/>
      <c r="L97" s="67"/>
      <c r="M97" s="1"/>
      <c r="N97" s="1"/>
      <c r="O97" s="1"/>
      <c r="P97" s="1"/>
      <c r="Q97" s="1"/>
      <c r="R97" s="1"/>
    </row>
    <row r="98" spans="1:18" ht="15.75" thickBot="1" x14ac:dyDescent="0.3">
      <c r="A98" s="1"/>
      <c r="B98" s="1"/>
      <c r="C98" s="203"/>
      <c r="D98" s="68"/>
      <c r="E98" s="68"/>
      <c r="F98" s="68"/>
      <c r="G98" s="68"/>
      <c r="H98" s="68"/>
      <c r="I98" s="68"/>
      <c r="J98" s="68"/>
      <c r="K98" s="68"/>
      <c r="L98" s="69"/>
      <c r="M98" s="1"/>
      <c r="N98" s="1"/>
      <c r="O98" s="1"/>
      <c r="P98" s="1"/>
      <c r="Q98" s="1"/>
      <c r="R98" s="1"/>
    </row>
    <row r="100" spans="1:18" x14ac:dyDescent="0.25">
      <c r="G100" s="4"/>
    </row>
    <row r="101" spans="1:18" x14ac:dyDescent="0.25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8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8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226"/>
      <c r="L104" s="226"/>
      <c r="M104" s="15"/>
    </row>
    <row r="105" spans="1:18" x14ac:dyDescent="0.25">
      <c r="C105" s="38"/>
      <c r="D105" s="38"/>
      <c r="E105" s="38"/>
      <c r="F105" s="81"/>
      <c r="G105" s="38"/>
      <c r="H105" s="38"/>
      <c r="I105" s="38"/>
      <c r="J105" s="38"/>
      <c r="K105" s="78"/>
      <c r="L105" s="78"/>
      <c r="M105" s="15"/>
    </row>
    <row r="106" spans="1:18" x14ac:dyDescent="0.25">
      <c r="C106" s="38"/>
      <c r="D106" s="38"/>
      <c r="E106" s="82"/>
      <c r="F106" s="82"/>
      <c r="G106" s="38"/>
      <c r="H106" s="38"/>
      <c r="I106" s="38"/>
      <c r="J106" s="38"/>
      <c r="K106" s="72"/>
      <c r="L106" s="83"/>
      <c r="M106" s="15"/>
    </row>
    <row r="107" spans="1:18" x14ac:dyDescent="0.25">
      <c r="C107" s="38"/>
      <c r="D107" s="38"/>
      <c r="E107" s="71"/>
      <c r="F107" s="82"/>
      <c r="G107" s="38"/>
      <c r="H107" s="38"/>
      <c r="I107" s="38"/>
      <c r="J107" s="38"/>
      <c r="K107" s="39"/>
      <c r="L107" s="78"/>
      <c r="M107" s="15"/>
    </row>
    <row r="108" spans="1:18" x14ac:dyDescent="0.25">
      <c r="C108" s="38"/>
      <c r="D108" s="84"/>
      <c r="E108" s="71"/>
      <c r="F108" s="72"/>
      <c r="G108" s="78"/>
      <c r="H108" s="10"/>
      <c r="I108" s="10"/>
      <c r="J108" s="38"/>
      <c r="K108" s="72"/>
      <c r="L108" s="85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84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2"/>
      <c r="L117" s="85"/>
      <c r="M117" s="15"/>
    </row>
    <row r="118" spans="3:13" x14ac:dyDescent="0.25">
      <c r="C118" s="38"/>
      <c r="D118" s="78"/>
      <c r="E118" s="71"/>
      <c r="F118" s="72"/>
      <c r="G118" s="38"/>
      <c r="H118" s="38"/>
      <c r="I118" s="38"/>
      <c r="J118" s="38"/>
      <c r="K118" s="38"/>
      <c r="L118" s="38"/>
      <c r="M118" s="15"/>
    </row>
    <row r="119" spans="3:13" x14ac:dyDescent="0.25">
      <c r="C119" s="37"/>
      <c r="D119" s="86"/>
      <c r="E119" s="87"/>
      <c r="F119" s="78"/>
      <c r="G119" s="38"/>
      <c r="H119" s="38"/>
      <c r="I119" s="88"/>
      <c r="J119" s="38"/>
      <c r="K119" s="38"/>
      <c r="L119" s="38"/>
      <c r="M119" s="15"/>
    </row>
    <row r="120" spans="3:13" x14ac:dyDescent="0.25">
      <c r="C120" s="38"/>
      <c r="D120" s="78"/>
      <c r="E120" s="89"/>
      <c r="F120" s="78"/>
      <c r="G120" s="38"/>
      <c r="H120" s="38"/>
      <c r="I120" s="38"/>
      <c r="J120" s="38"/>
      <c r="K120" s="38"/>
      <c r="L120" s="38"/>
      <c r="M120" s="15"/>
    </row>
    <row r="121" spans="3:13" x14ac:dyDescent="0.25">
      <c r="C121" s="38"/>
      <c r="D121" s="38"/>
      <c r="E121" s="90"/>
      <c r="F121" s="78"/>
      <c r="G121" s="38"/>
      <c r="H121" s="88"/>
      <c r="I121" s="38"/>
      <c r="J121" s="38"/>
      <c r="K121" s="38"/>
      <c r="L121" s="38"/>
      <c r="M121" s="15"/>
    </row>
    <row r="122" spans="3:13" x14ac:dyDescent="0.25">
      <c r="C122" s="38"/>
      <c r="D122" s="78"/>
      <c r="E122" s="89"/>
      <c r="F122" s="78"/>
      <c r="G122" s="38"/>
      <c r="H122" s="38"/>
      <c r="I122" s="38"/>
      <c r="J122" s="38"/>
      <c r="K122" s="38"/>
      <c r="L122" s="38"/>
      <c r="M122" s="15"/>
    </row>
    <row r="123" spans="3:13" x14ac:dyDescent="0.25">
      <c r="C123" s="38"/>
      <c r="D123" s="82"/>
      <c r="E123" s="82"/>
      <c r="F123" s="82"/>
      <c r="G123" s="82"/>
      <c r="H123" s="82"/>
      <c r="I123" s="82"/>
      <c r="J123" s="82"/>
      <c r="K123" s="82"/>
      <c r="L123" s="38"/>
      <c r="M123" s="15"/>
    </row>
    <row r="124" spans="3:13" x14ac:dyDescent="0.25">
      <c r="C124" s="38"/>
      <c r="D124" s="72"/>
      <c r="E124" s="82"/>
      <c r="F124" s="82"/>
      <c r="G124" s="91"/>
      <c r="H124" s="91"/>
      <c r="I124" s="91"/>
      <c r="J124" s="82"/>
      <c r="K124" s="82"/>
      <c r="L124" s="38"/>
      <c r="M124" s="15"/>
    </row>
    <row r="125" spans="3:13" x14ac:dyDescent="0.25">
      <c r="C125" s="38"/>
      <c r="D125" s="72"/>
      <c r="E125" s="72"/>
      <c r="F125" s="72"/>
      <c r="G125" s="72"/>
      <c r="H125" s="72"/>
      <c r="I125" s="72"/>
      <c r="J125" s="72"/>
      <c r="K125" s="72"/>
      <c r="L125" s="38"/>
      <c r="M125" s="15"/>
    </row>
    <row r="126" spans="3:13" x14ac:dyDescent="0.25">
      <c r="C126" s="38"/>
      <c r="D126" s="72"/>
      <c r="E126" s="79"/>
      <c r="F126" s="80"/>
      <c r="G126" s="80"/>
      <c r="H126" s="80"/>
      <c r="I126" s="80"/>
      <c r="J126" s="80"/>
      <c r="K126" s="80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82"/>
      <c r="E143" s="82"/>
      <c r="F143" s="82"/>
      <c r="G143" s="82"/>
      <c r="H143" s="82"/>
      <c r="I143" s="82"/>
      <c r="J143" s="82"/>
      <c r="K143" s="82"/>
      <c r="L143" s="38"/>
      <c r="M143" s="15"/>
    </row>
    <row r="144" spans="3:13" x14ac:dyDescent="0.2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15"/>
    </row>
    <row r="145" spans="3:18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3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3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P147" s="22"/>
    </row>
    <row r="148" spans="3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3:18" ht="24.95" customHeight="1" x14ac:dyDescent="0.3">
      <c r="C149" s="15"/>
      <c r="D149" s="15"/>
      <c r="E149" s="92"/>
      <c r="F149" s="15"/>
      <c r="G149" s="15"/>
      <c r="H149" s="15"/>
      <c r="I149" s="15"/>
      <c r="J149" s="15"/>
      <c r="K149" s="15"/>
      <c r="L149" s="15"/>
      <c r="M149" s="15"/>
      <c r="N149" s="4"/>
      <c r="O149" s="4"/>
      <c r="P149" s="4"/>
      <c r="Q149" s="4"/>
      <c r="R149" s="4"/>
    </row>
    <row r="150" spans="3:18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3:18" x14ac:dyDescent="0.25">
      <c r="C151" s="93"/>
      <c r="D151" s="93"/>
      <c r="E151" s="93"/>
      <c r="F151" s="94"/>
      <c r="G151" s="93"/>
      <c r="H151" s="93"/>
      <c r="I151" s="93"/>
      <c r="J151" s="15"/>
      <c r="K151" s="15"/>
      <c r="L151" s="93"/>
      <c r="M151" s="15"/>
      <c r="N151" s="4"/>
      <c r="O151" s="4"/>
      <c r="P151" s="4"/>
      <c r="Q151" s="4"/>
      <c r="R151" s="4"/>
    </row>
    <row r="152" spans="3:18" x14ac:dyDescent="0.25">
      <c r="C152" s="93"/>
      <c r="D152" s="93"/>
      <c r="E152" s="93"/>
      <c r="F152" s="93"/>
      <c r="G152" s="93"/>
      <c r="H152" s="93"/>
      <c r="I152" s="15"/>
      <c r="J152" s="15"/>
      <c r="K152" s="15"/>
      <c r="L152" s="15"/>
      <c r="M152" s="15"/>
      <c r="N152" s="4"/>
      <c r="O152" s="4"/>
      <c r="P152" s="4"/>
      <c r="Q152" s="4"/>
      <c r="R152" s="4"/>
    </row>
    <row r="153" spans="3:18" x14ac:dyDescent="0.25">
      <c r="C153" s="93"/>
      <c r="D153" s="93"/>
      <c r="E153" s="93"/>
      <c r="F153" s="93"/>
      <c r="G153" s="93"/>
      <c r="H153" s="93"/>
      <c r="I153" s="15"/>
      <c r="J153" s="15"/>
      <c r="K153" s="15"/>
      <c r="L153" s="15"/>
      <c r="M153" s="15"/>
      <c r="N153" s="4"/>
      <c r="O153" s="4"/>
      <c r="P153" s="4"/>
      <c r="Q153" s="4"/>
      <c r="R153" s="4"/>
    </row>
    <row r="154" spans="3:18" x14ac:dyDescent="0.25">
      <c r="C154" s="93"/>
      <c r="D154" s="93"/>
      <c r="E154" s="15"/>
      <c r="F154" s="95"/>
      <c r="G154" s="93"/>
      <c r="H154" s="93"/>
      <c r="I154" s="93"/>
      <c r="J154" s="15"/>
      <c r="K154" s="15"/>
      <c r="L154" s="15"/>
      <c r="M154" s="15"/>
      <c r="N154" s="4"/>
      <c r="O154" s="4"/>
      <c r="P154" s="4"/>
      <c r="Q154" s="4"/>
      <c r="R154" s="4"/>
    </row>
    <row r="155" spans="3:18" x14ac:dyDescent="0.25">
      <c r="C155" s="93"/>
      <c r="D155" s="93"/>
      <c r="E155" s="15"/>
      <c r="F155" s="95"/>
      <c r="G155" s="93"/>
      <c r="H155" s="93"/>
      <c r="I155" s="93"/>
      <c r="J155" s="15"/>
      <c r="K155" s="15"/>
      <c r="L155" s="15"/>
      <c r="M155" s="15"/>
      <c r="N155" s="4"/>
      <c r="O155" s="4"/>
      <c r="P155" s="4"/>
      <c r="Q155" s="4"/>
      <c r="R155" s="4"/>
    </row>
    <row r="156" spans="3:18" x14ac:dyDescent="0.25">
      <c r="C156" s="93"/>
      <c r="D156" s="93"/>
      <c r="E156" s="15"/>
      <c r="F156" s="95"/>
      <c r="G156" s="93"/>
      <c r="H156" s="93"/>
      <c r="I156" s="93"/>
      <c r="J156" s="15"/>
      <c r="K156" s="15"/>
      <c r="L156" s="15"/>
      <c r="M156" s="15"/>
      <c r="N156" s="4"/>
      <c r="O156" s="4"/>
      <c r="P156" s="4"/>
      <c r="Q156" s="4"/>
      <c r="R156" s="4"/>
    </row>
    <row r="157" spans="3:18" x14ac:dyDescent="0.25">
      <c r="C157" s="15"/>
      <c r="D157" s="15"/>
      <c r="E157" s="15"/>
      <c r="F157" s="15"/>
      <c r="G157" s="15"/>
      <c r="H157" s="15"/>
      <c r="I157" s="15"/>
      <c r="J157" s="15"/>
      <c r="K157" s="96"/>
      <c r="L157" s="15"/>
      <c r="M157" s="15"/>
      <c r="N157" s="4"/>
      <c r="O157" s="4"/>
      <c r="P157" s="4"/>
      <c r="Q157" s="4"/>
      <c r="R157" s="4"/>
    </row>
    <row r="158" spans="3:18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4"/>
      <c r="O158" s="4"/>
      <c r="P158" s="4"/>
      <c r="Q158" s="4"/>
      <c r="R158" s="4"/>
    </row>
    <row r="159" spans="3:18" ht="15.75" x14ac:dyDescent="0.25">
      <c r="C159" s="15"/>
      <c r="D159" s="15"/>
      <c r="E159" s="15"/>
      <c r="F159" s="15"/>
      <c r="G159" s="15"/>
      <c r="H159" s="15"/>
      <c r="I159" s="15"/>
      <c r="J159" s="15"/>
      <c r="K159" s="97"/>
      <c r="L159" s="15"/>
      <c r="M159" s="15"/>
      <c r="N159" s="4"/>
      <c r="O159" s="4"/>
      <c r="P159" s="4"/>
      <c r="Q159" s="4"/>
      <c r="R159" s="4"/>
    </row>
    <row r="160" spans="3:18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4"/>
      <c r="O160" s="4"/>
      <c r="P160" s="4"/>
      <c r="Q160" s="4"/>
      <c r="R160" s="4"/>
    </row>
    <row r="161" spans="3:13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3:13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3:13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3:13" ht="24.95" customHeight="1" x14ac:dyDescent="0.3">
      <c r="C164" s="92"/>
      <c r="D164" s="15"/>
      <c r="E164" s="15"/>
      <c r="F164" s="15"/>
      <c r="G164" s="15"/>
      <c r="H164" s="92"/>
      <c r="I164" s="15"/>
      <c r="J164" s="15"/>
      <c r="K164" s="15"/>
      <c r="L164" s="15"/>
      <c r="M164" s="15"/>
    </row>
    <row r="165" spans="3:13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3:13" x14ac:dyDescent="0.25">
      <c r="C166" s="15"/>
      <c r="D166" s="15"/>
      <c r="E166" s="15"/>
      <c r="F166" s="15"/>
      <c r="G166" s="98"/>
      <c r="H166" s="15"/>
      <c r="I166" s="15"/>
      <c r="J166" s="15"/>
      <c r="K166" s="15"/>
      <c r="L166" s="15"/>
      <c r="M166" s="15"/>
    </row>
    <row r="167" spans="3:13" x14ac:dyDescent="0.25">
      <c r="C167" s="15"/>
      <c r="D167" s="15"/>
      <c r="E167" s="99"/>
      <c r="F167" s="15"/>
      <c r="G167" s="15"/>
      <c r="H167" s="15"/>
      <c r="I167" s="15"/>
      <c r="J167" s="15"/>
      <c r="K167" s="15"/>
      <c r="L167" s="15"/>
      <c r="M167" s="15"/>
    </row>
    <row r="168" spans="3:13" x14ac:dyDescent="0.25">
      <c r="C168" s="15"/>
      <c r="D168" s="15"/>
      <c r="E168" s="99"/>
      <c r="F168" s="15"/>
      <c r="G168" s="15"/>
      <c r="H168" s="15"/>
      <c r="I168" s="15"/>
      <c r="J168" s="15"/>
      <c r="K168" s="99"/>
      <c r="L168" s="15"/>
      <c r="M168" s="15"/>
    </row>
    <row r="169" spans="3:13" x14ac:dyDescent="0.25">
      <c r="C169" s="15"/>
      <c r="D169" s="15"/>
      <c r="E169" s="99"/>
      <c r="F169" s="15"/>
      <c r="G169" s="15"/>
      <c r="H169" s="15"/>
      <c r="I169" s="15"/>
      <c r="J169" s="15"/>
      <c r="K169" s="99"/>
      <c r="L169" s="15"/>
      <c r="M169" s="15"/>
    </row>
    <row r="170" spans="3:13" x14ac:dyDescent="0.25">
      <c r="C170" s="15"/>
      <c r="D170" s="15"/>
      <c r="E170" s="99"/>
      <c r="F170" s="15"/>
      <c r="G170" s="15"/>
      <c r="H170" s="15"/>
      <c r="I170" s="15"/>
      <c r="J170" s="15"/>
      <c r="K170" s="99"/>
      <c r="L170" s="15"/>
      <c r="M170" s="15"/>
    </row>
    <row r="171" spans="3:13" ht="15.75" x14ac:dyDescent="0.25">
      <c r="C171" s="15"/>
      <c r="D171" s="15"/>
      <c r="E171" s="100"/>
      <c r="F171" s="15"/>
      <c r="G171" s="15"/>
      <c r="H171" s="15"/>
      <c r="I171" s="15"/>
      <c r="J171" s="15"/>
      <c r="K171" s="99"/>
      <c r="L171" s="15"/>
      <c r="M171" s="15"/>
    </row>
    <row r="172" spans="3:13" x14ac:dyDescent="0.25">
      <c r="C172" s="15"/>
      <c r="D172" s="15"/>
      <c r="E172" s="15"/>
      <c r="F172" s="15"/>
      <c r="G172" s="15"/>
      <c r="H172" s="15"/>
      <c r="I172" s="15"/>
      <c r="J172" s="15"/>
      <c r="K172" s="99"/>
      <c r="L172" s="15"/>
      <c r="M172" s="15"/>
    </row>
    <row r="173" spans="3:13" x14ac:dyDescent="0.25">
      <c r="C173" s="101"/>
      <c r="D173" s="15"/>
      <c r="E173" s="15"/>
      <c r="F173" s="15"/>
      <c r="G173" s="15"/>
      <c r="H173" s="15"/>
      <c r="I173" s="15"/>
      <c r="J173" s="15"/>
      <c r="K173" s="102"/>
      <c r="L173" s="15"/>
      <c r="M173" s="15"/>
    </row>
    <row r="174" spans="3:13" x14ac:dyDescent="0.25">
      <c r="C174" s="101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3:13" x14ac:dyDescent="0.25">
      <c r="C175" s="101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3:13" x14ac:dyDescent="0.25">
      <c r="C176" s="15"/>
      <c r="D176" s="15"/>
      <c r="E176" s="15"/>
      <c r="F176" s="15"/>
      <c r="G176" s="98"/>
      <c r="H176" s="15"/>
      <c r="I176" s="15"/>
      <c r="J176" s="15"/>
      <c r="K176" s="15"/>
      <c r="L176" s="15"/>
      <c r="M176" s="15"/>
    </row>
    <row r="177" spans="3:13" ht="15.75" x14ac:dyDescent="0.25">
      <c r="C177" s="103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3:13" x14ac:dyDescent="0.25">
      <c r="C178" s="15"/>
      <c r="D178" s="15"/>
      <c r="E178" s="15"/>
      <c r="F178" s="15"/>
      <c r="G178" s="15"/>
      <c r="H178" s="15"/>
      <c r="I178" s="15"/>
      <c r="J178" s="15"/>
      <c r="K178" s="99"/>
      <c r="L178" s="15"/>
      <c r="M178" s="15"/>
    </row>
    <row r="179" spans="3:13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3:13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3:13" x14ac:dyDescent="0.25">
      <c r="C181" s="15"/>
      <c r="D181" s="15"/>
      <c r="E181" s="15"/>
      <c r="F181" s="15"/>
      <c r="G181" s="15"/>
      <c r="H181" s="15"/>
      <c r="I181" s="15"/>
      <c r="J181" s="15"/>
      <c r="K181" s="104"/>
      <c r="L181" s="15"/>
      <c r="M181" s="15"/>
    </row>
    <row r="182" spans="3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3:13" ht="15.75" x14ac:dyDescent="0.25">
      <c r="C183" s="15"/>
      <c r="D183" s="15"/>
      <c r="E183" s="15"/>
      <c r="F183" s="15"/>
      <c r="G183" s="98"/>
      <c r="H183" s="98"/>
      <c r="I183" s="98"/>
      <c r="J183" s="98"/>
      <c r="K183" s="100"/>
      <c r="L183" s="15"/>
      <c r="M183" s="15"/>
    </row>
    <row r="184" spans="3:13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3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3:13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</sheetData>
  <sheetProtection password="E9AE" sheet="1" objects="1" scenarios="1" selectLockedCells="1"/>
  <mergeCells count="1">
    <mergeCell ref="K104:L104"/>
  </mergeCells>
  <printOptions gridLines="1"/>
  <pageMargins left="0.47244094488188981" right="0.31496062992125984" top="0.78740157480314965" bottom="0.78740157480314965" header="0.31496062992125984" footer="0.31496062992125984"/>
  <pageSetup paperSize="9" scale="53" orientation="portrait" horizontalDpi="1200" verticalDpi="12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187"/>
  <sheetViews>
    <sheetView view="pageBreakPreview" topLeftCell="A8"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" style="2" customWidth="1"/>
    <col min="13" max="13" width="19.57031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1" spans="1:18" ht="12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206"/>
      <c r="D10" s="207"/>
      <c r="E10" s="208" t="s">
        <v>64</v>
      </c>
      <c r="F10" s="207"/>
      <c r="G10" s="207"/>
      <c r="H10" s="207"/>
      <c r="I10" s="207"/>
      <c r="J10" s="207"/>
      <c r="K10" s="207"/>
      <c r="L10" s="209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12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2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SUM(K22:K29)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210" t="s">
        <v>18</v>
      </c>
      <c r="D38" s="163"/>
      <c r="E38" s="163"/>
      <c r="F38" s="163"/>
      <c r="G38" s="163"/>
      <c r="H38" s="211"/>
      <c r="I38" s="163"/>
      <c r="J38" s="163"/>
      <c r="K38" s="228">
        <f>SUM(K32:K36)</f>
        <v>0</v>
      </c>
      <c r="L38" s="164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29">
        <f>Fachkraft!E43</f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>K47/(($H$94/6)*$E$43)</f>
        <v>#DIV/0!</v>
      </c>
      <c r="H47" s="45"/>
      <c r="I47" s="48">
        <f t="shared" ref="I47:I57" si="0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ref="G48:G57" si="1">K48/(($H$94/6)*$E$43)</f>
        <v>#DIV/0!</v>
      </c>
      <c r="H48" s="45"/>
      <c r="I48" s="48">
        <f t="shared" si="0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1"/>
        <v>#DIV/0!</v>
      </c>
      <c r="H49" s="45"/>
      <c r="I49" s="48">
        <f t="shared" si="0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1"/>
        <v>#DIV/0!</v>
      </c>
      <c r="H50" s="45"/>
      <c r="I50" s="48">
        <f t="shared" si="0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1"/>
        <v>#DIV/0!</v>
      </c>
      <c r="H51" s="45"/>
      <c r="I51" s="48">
        <f t="shared" si="0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1"/>
        <v>#DIV/0!</v>
      </c>
      <c r="H52" s="45"/>
      <c r="I52" s="48">
        <f t="shared" si="0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1"/>
        <v>#DIV/0!</v>
      </c>
      <c r="H53" s="45"/>
      <c r="I53" s="48">
        <f t="shared" si="0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1"/>
        <v>#DIV/0!</v>
      </c>
      <c r="H54" s="45"/>
      <c r="I54" s="48">
        <f t="shared" si="0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1"/>
        <v>#DIV/0!</v>
      </c>
      <c r="H55" s="45"/>
      <c r="I55" s="48">
        <f t="shared" si="0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1"/>
        <v>#DIV/0!</v>
      </c>
      <c r="H56" s="45"/>
      <c r="I56" s="48">
        <f t="shared" si="0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12"/>
      <c r="G57" s="13" t="e">
        <f t="shared" si="1"/>
        <v>#DIV/0!</v>
      </c>
      <c r="H57" s="45"/>
      <c r="I57" s="48">
        <f t="shared" si="0"/>
        <v>0</v>
      </c>
      <c r="J57" s="12"/>
      <c r="K57" s="27">
        <v>0</v>
      </c>
      <c r="L57" s="4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K59/(($H$94/6)*$E$43)</f>
        <v>#DIV/0!</v>
      </c>
      <c r="H59" s="45"/>
      <c r="I59" s="48">
        <f>IF($E$43&gt;0,K59/$E$45,0)</f>
        <v>0</v>
      </c>
      <c r="J59" s="12"/>
      <c r="K59" s="27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K60/(($H$94/6)*$E$43)</f>
        <v>#DIV/0!</v>
      </c>
      <c r="H60" s="45"/>
      <c r="I60" s="48">
        <f>IF($E$43&gt;0,K60/$E$45,0)</f>
        <v>0</v>
      </c>
      <c r="J60" s="12"/>
      <c r="K60" s="27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K61/(($H$94/6)*$E$43)</f>
        <v>#DIV/0!</v>
      </c>
      <c r="H61" s="45"/>
      <c r="I61" s="48">
        <f>IF($E$43&gt;0,K61/$E$45,0)</f>
        <v>0</v>
      </c>
      <c r="J61" s="12"/>
      <c r="K61" s="27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K63/(($H$94/6)*$E$43)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f>Fachkraft!D72</f>
        <v>0</v>
      </c>
      <c r="E72" s="41">
        <v>0</v>
      </c>
      <c r="F72" s="12"/>
      <c r="G72" s="13" t="e">
        <f>K72/(($H$94/6)*$E$43)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f>Fachkraft!D73</f>
        <v>0</v>
      </c>
      <c r="E73" s="41">
        <v>0</v>
      </c>
      <c r="F73" s="12"/>
      <c r="G73" s="13" t="e">
        <f>K73/(($H$94/6)*$E$43)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K77/H94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K78/H94</f>
        <v>#DIV/0!</v>
      </c>
      <c r="H78" s="42"/>
      <c r="I78" s="51"/>
      <c r="J78" s="50"/>
      <c r="K78" s="212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M86" s="32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88</v>
      </c>
      <c r="D89" s="70" t="s">
        <v>108</v>
      </c>
      <c r="E89" s="70"/>
      <c r="F89" s="70"/>
      <c r="G89" s="70"/>
      <c r="H89" s="1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213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213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x14ac:dyDescent="0.25">
      <c r="A92" s="1"/>
      <c r="B92" s="1"/>
      <c r="C92" s="141"/>
      <c r="D92" s="12"/>
      <c r="E92" s="12"/>
      <c r="F92" s="12"/>
      <c r="G92" s="12"/>
      <c r="H92" s="213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15.75" thickBot="1" x14ac:dyDescent="0.3">
      <c r="A93" s="1"/>
      <c r="B93" s="1"/>
      <c r="C93" s="141"/>
      <c r="D93" s="12"/>
      <c r="E93" s="12"/>
      <c r="F93" s="12"/>
      <c r="G93" s="12"/>
      <c r="H93" s="12"/>
      <c r="I93" s="12"/>
      <c r="J93" s="12"/>
      <c r="K93" s="12"/>
      <c r="L93" s="12"/>
      <c r="M93" s="19"/>
      <c r="N93" s="1"/>
      <c r="O93" s="1"/>
      <c r="P93" s="1"/>
      <c r="Q93" s="1"/>
      <c r="R93" s="1"/>
    </row>
    <row r="94" spans="1:18" ht="21.75" thickBot="1" x14ac:dyDescent="0.4">
      <c r="A94" s="1"/>
      <c r="B94" s="1"/>
      <c r="C94" s="141" t="s">
        <v>63</v>
      </c>
      <c r="D94" s="12"/>
      <c r="E94" s="12"/>
      <c r="F94" s="11">
        <v>0</v>
      </c>
      <c r="G94" s="12"/>
      <c r="H94" s="63">
        <f>H89*F94</f>
        <v>0</v>
      </c>
      <c r="I94" s="12"/>
      <c r="J94" s="45"/>
      <c r="K94" s="35" t="e">
        <f>K86/H94</f>
        <v>#DIV/0!</v>
      </c>
      <c r="L94" s="64"/>
      <c r="M94" s="33"/>
      <c r="N94" s="1"/>
      <c r="O94" s="1"/>
      <c r="P94" s="1"/>
      <c r="Q94" s="1"/>
      <c r="R94" s="1"/>
    </row>
    <row r="95" spans="1:18" x14ac:dyDescent="0.25">
      <c r="A95" s="1"/>
      <c r="B95" s="1"/>
      <c r="C95" s="141"/>
      <c r="D95" s="64"/>
      <c r="E95" s="64"/>
      <c r="F95" s="64"/>
      <c r="G95" s="64"/>
      <c r="H95" s="64"/>
      <c r="I95" s="64"/>
      <c r="J95" s="64"/>
      <c r="K95" s="65" t="s">
        <v>66</v>
      </c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4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6"/>
      <c r="K97" s="64"/>
      <c r="L97" s="64"/>
      <c r="M97" s="19"/>
      <c r="N97" s="1"/>
      <c r="O97" s="1"/>
      <c r="P97" s="1"/>
      <c r="Q97" s="1"/>
      <c r="R97" s="1"/>
    </row>
    <row r="98" spans="1:18" x14ac:dyDescent="0.25">
      <c r="A98" s="1"/>
      <c r="B98" s="1"/>
      <c r="C98" s="202"/>
      <c r="D98" s="64"/>
      <c r="E98" s="64"/>
      <c r="F98" s="64"/>
      <c r="G98" s="64"/>
      <c r="H98" s="64"/>
      <c r="I98" s="64"/>
      <c r="J98" s="64"/>
      <c r="K98" s="64"/>
      <c r="L98" s="67"/>
      <c r="M98" s="1"/>
      <c r="N98" s="1"/>
      <c r="O98" s="1"/>
      <c r="P98" s="1"/>
      <c r="Q98" s="1"/>
      <c r="R98" s="1"/>
    </row>
    <row r="99" spans="1:18" ht="15.75" thickBot="1" x14ac:dyDescent="0.3">
      <c r="A99" s="1"/>
      <c r="B99" s="1"/>
      <c r="C99" s="203"/>
      <c r="D99" s="68"/>
      <c r="E99" s="68"/>
      <c r="F99" s="68"/>
      <c r="G99" s="68"/>
      <c r="H99" s="68"/>
      <c r="I99" s="68"/>
      <c r="J99" s="68"/>
      <c r="K99" s="68"/>
      <c r="L99" s="69"/>
      <c r="M99" s="1"/>
      <c r="N99" s="1"/>
      <c r="O99" s="1"/>
      <c r="P99" s="1"/>
      <c r="Q99" s="1"/>
      <c r="R99" s="1"/>
    </row>
    <row r="101" spans="1:18" x14ac:dyDescent="0.25">
      <c r="G101" s="4"/>
    </row>
    <row r="102" spans="1:18" x14ac:dyDescent="0.25">
      <c r="G102" s="4"/>
    </row>
    <row r="103" spans="1:18" x14ac:dyDescent="0.25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15"/>
    </row>
    <row r="105" spans="1:18" x14ac:dyDescent="0.25">
      <c r="C105" s="38"/>
      <c r="D105" s="38"/>
      <c r="E105" s="38"/>
      <c r="F105" s="38"/>
      <c r="G105" s="38"/>
      <c r="H105" s="38"/>
      <c r="I105" s="38"/>
      <c r="J105" s="38"/>
      <c r="K105" s="226"/>
      <c r="L105" s="226"/>
      <c r="M105" s="15"/>
    </row>
    <row r="106" spans="1:18" x14ac:dyDescent="0.25">
      <c r="C106" s="38"/>
      <c r="D106" s="38"/>
      <c r="E106" s="38"/>
      <c r="F106" s="81"/>
      <c r="G106" s="38"/>
      <c r="H106" s="38"/>
      <c r="I106" s="38"/>
      <c r="J106" s="38"/>
      <c r="K106" s="78"/>
      <c r="L106" s="78"/>
      <c r="M106" s="15"/>
    </row>
    <row r="107" spans="1:18" x14ac:dyDescent="0.25">
      <c r="C107" s="38"/>
      <c r="D107" s="38"/>
      <c r="E107" s="82"/>
      <c r="F107" s="82"/>
      <c r="G107" s="38"/>
      <c r="H107" s="38"/>
      <c r="I107" s="38"/>
      <c r="J107" s="38"/>
      <c r="K107" s="72"/>
      <c r="L107" s="83"/>
      <c r="M107" s="15"/>
    </row>
    <row r="108" spans="1:18" x14ac:dyDescent="0.25">
      <c r="C108" s="38"/>
      <c r="D108" s="38"/>
      <c r="E108" s="71"/>
      <c r="F108" s="82"/>
      <c r="G108" s="38"/>
      <c r="H108" s="38"/>
      <c r="I108" s="38"/>
      <c r="J108" s="38"/>
      <c r="K108" s="37"/>
      <c r="L108" s="78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84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2"/>
      <c r="L117" s="85"/>
      <c r="M117" s="15"/>
    </row>
    <row r="118" spans="3:13" x14ac:dyDescent="0.25">
      <c r="C118" s="38"/>
      <c r="D118" s="84"/>
      <c r="E118" s="71"/>
      <c r="F118" s="72"/>
      <c r="G118" s="78"/>
      <c r="H118" s="10"/>
      <c r="I118" s="10"/>
      <c r="J118" s="38"/>
      <c r="K118" s="72"/>
      <c r="L118" s="85"/>
      <c r="M118" s="15"/>
    </row>
    <row r="119" spans="3:13" x14ac:dyDescent="0.25">
      <c r="C119" s="38"/>
      <c r="D119" s="78"/>
      <c r="E119" s="71"/>
      <c r="F119" s="72"/>
      <c r="G119" s="38"/>
      <c r="H119" s="38"/>
      <c r="I119" s="38"/>
      <c r="J119" s="38"/>
      <c r="K119" s="38"/>
      <c r="L119" s="38"/>
      <c r="M119" s="15"/>
    </row>
    <row r="120" spans="3:13" x14ac:dyDescent="0.25">
      <c r="C120" s="37"/>
      <c r="D120" s="86"/>
      <c r="E120" s="87"/>
      <c r="F120" s="78"/>
      <c r="G120" s="38"/>
      <c r="H120" s="38"/>
      <c r="I120" s="88"/>
      <c r="J120" s="38"/>
      <c r="K120" s="38"/>
      <c r="L120" s="38"/>
      <c r="M120" s="15"/>
    </row>
    <row r="121" spans="3:13" x14ac:dyDescent="0.25">
      <c r="C121" s="38"/>
      <c r="D121" s="78"/>
      <c r="E121" s="89"/>
      <c r="F121" s="78"/>
      <c r="G121" s="38"/>
      <c r="H121" s="38"/>
      <c r="I121" s="38"/>
      <c r="J121" s="38"/>
      <c r="K121" s="38"/>
      <c r="L121" s="38"/>
      <c r="M121" s="15"/>
    </row>
    <row r="122" spans="3:13" x14ac:dyDescent="0.25">
      <c r="C122" s="38"/>
      <c r="D122" s="38"/>
      <c r="E122" s="90"/>
      <c r="F122" s="78"/>
      <c r="G122" s="38"/>
      <c r="H122" s="88"/>
      <c r="I122" s="38"/>
      <c r="J122" s="38"/>
      <c r="K122" s="38"/>
      <c r="L122" s="38"/>
      <c r="M122" s="15"/>
    </row>
    <row r="123" spans="3:13" x14ac:dyDescent="0.25">
      <c r="C123" s="38"/>
      <c r="D123" s="78"/>
      <c r="E123" s="89"/>
      <c r="F123" s="78"/>
      <c r="G123" s="38"/>
      <c r="H123" s="38"/>
      <c r="I123" s="38"/>
      <c r="J123" s="38"/>
      <c r="K123" s="38"/>
      <c r="L123" s="38"/>
      <c r="M123" s="15"/>
    </row>
    <row r="124" spans="3:13" x14ac:dyDescent="0.25">
      <c r="C124" s="38"/>
      <c r="D124" s="82"/>
      <c r="E124" s="82"/>
      <c r="F124" s="82"/>
      <c r="G124" s="82"/>
      <c r="H124" s="82"/>
      <c r="I124" s="82"/>
      <c r="J124" s="82"/>
      <c r="K124" s="82"/>
      <c r="L124" s="38"/>
      <c r="M124" s="15"/>
    </row>
    <row r="125" spans="3:13" x14ac:dyDescent="0.25">
      <c r="C125" s="38"/>
      <c r="D125" s="72"/>
      <c r="E125" s="82"/>
      <c r="F125" s="82"/>
      <c r="G125" s="91"/>
      <c r="H125" s="91"/>
      <c r="I125" s="91"/>
      <c r="J125" s="82"/>
      <c r="K125" s="82"/>
      <c r="L125" s="38"/>
      <c r="M125" s="15"/>
    </row>
    <row r="126" spans="3:13" x14ac:dyDescent="0.25">
      <c r="C126" s="38"/>
      <c r="D126" s="72"/>
      <c r="E126" s="72"/>
      <c r="F126" s="72"/>
      <c r="G126" s="72"/>
      <c r="H126" s="72"/>
      <c r="I126" s="72"/>
      <c r="J126" s="72"/>
      <c r="K126" s="72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72"/>
      <c r="E143" s="79"/>
      <c r="F143" s="80"/>
      <c r="G143" s="80"/>
      <c r="H143" s="80"/>
      <c r="I143" s="80"/>
      <c r="J143" s="80"/>
      <c r="K143" s="80"/>
      <c r="L143" s="38"/>
      <c r="M143" s="15"/>
    </row>
    <row r="144" spans="3:13" x14ac:dyDescent="0.25">
      <c r="C144" s="38"/>
      <c r="D144" s="82"/>
      <c r="E144" s="82"/>
      <c r="F144" s="82"/>
      <c r="G144" s="82"/>
      <c r="H144" s="82"/>
      <c r="I144" s="82"/>
      <c r="J144" s="82"/>
      <c r="K144" s="82"/>
      <c r="L144" s="38"/>
      <c r="M144" s="15"/>
    </row>
    <row r="145" spans="3:18" x14ac:dyDescent="0.25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15"/>
    </row>
    <row r="146" spans="3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3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3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P148" s="22"/>
    </row>
    <row r="149" spans="3:18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3:18" ht="24.95" customHeight="1" x14ac:dyDescent="0.3">
      <c r="C150" s="15"/>
      <c r="D150" s="15"/>
      <c r="E150" s="92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3:18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4"/>
      <c r="O151" s="4"/>
      <c r="P151" s="4"/>
      <c r="Q151" s="4"/>
      <c r="R151" s="4"/>
    </row>
    <row r="152" spans="3:18" x14ac:dyDescent="0.25">
      <c r="C152" s="93"/>
      <c r="D152" s="93"/>
      <c r="E152" s="93"/>
      <c r="F152" s="95"/>
      <c r="G152" s="93"/>
      <c r="H152" s="93"/>
      <c r="I152" s="93"/>
      <c r="J152" s="15"/>
      <c r="K152" s="15"/>
      <c r="L152" s="93"/>
      <c r="M152" s="15"/>
      <c r="N152" s="4"/>
      <c r="O152" s="4"/>
      <c r="P152" s="4"/>
      <c r="Q152" s="4"/>
      <c r="R152" s="4"/>
    </row>
    <row r="153" spans="3:18" x14ac:dyDescent="0.25">
      <c r="C153" s="93"/>
      <c r="D153" s="93"/>
      <c r="E153" s="93"/>
      <c r="F153" s="93"/>
      <c r="G153" s="93"/>
      <c r="H153" s="93"/>
      <c r="I153" s="15"/>
      <c r="J153" s="15"/>
      <c r="K153" s="15"/>
      <c r="L153" s="15"/>
      <c r="M153" s="15"/>
      <c r="N153" s="4"/>
      <c r="O153" s="4"/>
      <c r="P153" s="4"/>
      <c r="Q153" s="4"/>
      <c r="R153" s="4"/>
    </row>
    <row r="154" spans="3:18" x14ac:dyDescent="0.25">
      <c r="C154" s="93"/>
      <c r="D154" s="93"/>
      <c r="E154" s="93"/>
      <c r="F154" s="93"/>
      <c r="G154" s="93"/>
      <c r="H154" s="93"/>
      <c r="I154" s="15"/>
      <c r="J154" s="15"/>
      <c r="K154" s="15"/>
      <c r="L154" s="15"/>
      <c r="M154" s="15"/>
      <c r="N154" s="4"/>
      <c r="O154" s="4"/>
      <c r="P154" s="4"/>
      <c r="Q154" s="4"/>
      <c r="R154" s="4"/>
    </row>
    <row r="155" spans="3:18" x14ac:dyDescent="0.25">
      <c r="C155" s="93"/>
      <c r="D155" s="93"/>
      <c r="E155" s="15"/>
      <c r="F155" s="94"/>
      <c r="G155" s="93"/>
      <c r="H155" s="93"/>
      <c r="I155" s="93"/>
      <c r="J155" s="15"/>
      <c r="K155" s="15"/>
      <c r="L155" s="15"/>
      <c r="M155" s="15"/>
      <c r="N155" s="4"/>
      <c r="O155" s="4"/>
      <c r="P155" s="4"/>
      <c r="Q155" s="4"/>
      <c r="R155" s="4"/>
    </row>
    <row r="156" spans="3:18" x14ac:dyDescent="0.25">
      <c r="C156" s="93"/>
      <c r="D156" s="93"/>
      <c r="E156" s="15"/>
      <c r="F156" s="94"/>
      <c r="G156" s="93"/>
      <c r="H156" s="93"/>
      <c r="I156" s="93"/>
      <c r="J156" s="15"/>
      <c r="K156" s="15"/>
      <c r="L156" s="15"/>
      <c r="M156" s="15"/>
      <c r="N156" s="4"/>
      <c r="O156" s="4"/>
      <c r="P156" s="4"/>
      <c r="Q156" s="4"/>
      <c r="R156" s="4"/>
    </row>
    <row r="157" spans="3:18" x14ac:dyDescent="0.25">
      <c r="C157" s="93"/>
      <c r="D157" s="93"/>
      <c r="E157" s="15"/>
      <c r="F157" s="94"/>
      <c r="G157" s="93"/>
      <c r="H157" s="93"/>
      <c r="I157" s="93"/>
      <c r="J157" s="15"/>
      <c r="K157" s="15"/>
      <c r="L157" s="15"/>
      <c r="M157" s="15"/>
      <c r="N157" s="4"/>
      <c r="O157" s="4"/>
      <c r="P157" s="4"/>
      <c r="Q157" s="4"/>
      <c r="R157" s="4"/>
    </row>
    <row r="158" spans="3:18" x14ac:dyDescent="0.25">
      <c r="C158" s="15"/>
      <c r="D158" s="15"/>
      <c r="E158" s="15"/>
      <c r="F158" s="15"/>
      <c r="G158" s="15"/>
      <c r="H158" s="15"/>
      <c r="I158" s="15"/>
      <c r="J158" s="15"/>
      <c r="K158" s="96"/>
      <c r="L158" s="15"/>
      <c r="M158" s="15"/>
      <c r="N158" s="4"/>
      <c r="O158" s="4"/>
      <c r="P158" s="4"/>
      <c r="Q158" s="4"/>
      <c r="R158" s="4"/>
    </row>
    <row r="159" spans="3:18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4"/>
      <c r="O159" s="4"/>
      <c r="P159" s="4"/>
      <c r="Q159" s="4"/>
      <c r="R159" s="4"/>
    </row>
    <row r="160" spans="3:18" ht="15.75" x14ac:dyDescent="0.25">
      <c r="C160" s="15"/>
      <c r="D160" s="15"/>
      <c r="E160" s="15"/>
      <c r="F160" s="15"/>
      <c r="G160" s="15"/>
      <c r="H160" s="15"/>
      <c r="I160" s="15"/>
      <c r="J160" s="15"/>
      <c r="K160" s="97"/>
      <c r="L160" s="15"/>
      <c r="M160" s="15"/>
      <c r="N160" s="4"/>
      <c r="O160" s="4"/>
      <c r="P160" s="4"/>
      <c r="Q160" s="4"/>
      <c r="R160" s="4"/>
    </row>
    <row r="161" spans="3:18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4"/>
      <c r="O161" s="4"/>
      <c r="P161" s="4"/>
      <c r="Q161" s="4"/>
      <c r="R161" s="4"/>
    </row>
    <row r="162" spans="3:18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3:18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3:18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3:18" ht="24.95" customHeight="1" x14ac:dyDescent="0.3">
      <c r="C165" s="106"/>
      <c r="D165" s="50"/>
      <c r="E165" s="50"/>
      <c r="F165" s="50"/>
      <c r="G165" s="50"/>
      <c r="H165" s="106"/>
      <c r="I165" s="50"/>
      <c r="J165" s="50"/>
      <c r="K165" s="50"/>
      <c r="L165" s="50"/>
      <c r="M165" s="50"/>
    </row>
    <row r="166" spans="3:18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3:18" x14ac:dyDescent="0.25">
      <c r="C167" s="50"/>
      <c r="D167" s="50"/>
      <c r="E167" s="50"/>
      <c r="F167" s="50"/>
      <c r="G167" s="107"/>
      <c r="H167" s="50"/>
      <c r="I167" s="50"/>
      <c r="J167" s="50"/>
      <c r="K167" s="50"/>
      <c r="L167" s="50"/>
      <c r="M167" s="50"/>
    </row>
    <row r="168" spans="3:18" x14ac:dyDescent="0.25">
      <c r="C168" s="50"/>
      <c r="D168" s="50"/>
      <c r="E168" s="99"/>
      <c r="F168" s="50"/>
      <c r="G168" s="50"/>
      <c r="H168" s="50"/>
      <c r="I168" s="50"/>
      <c r="J168" s="50"/>
      <c r="K168" s="50"/>
      <c r="L168" s="50"/>
      <c r="M168" s="50"/>
    </row>
    <row r="169" spans="3:18" x14ac:dyDescent="0.25">
      <c r="C169" s="50"/>
      <c r="D169" s="50"/>
      <c r="E169" s="99"/>
      <c r="F169" s="50"/>
      <c r="G169" s="50"/>
      <c r="H169" s="50"/>
      <c r="I169" s="50"/>
      <c r="J169" s="50"/>
      <c r="K169" s="99"/>
      <c r="L169" s="50"/>
      <c r="M169" s="50"/>
    </row>
    <row r="170" spans="3:18" x14ac:dyDescent="0.25">
      <c r="C170" s="50"/>
      <c r="D170" s="50"/>
      <c r="E170" s="99"/>
      <c r="F170" s="50"/>
      <c r="G170" s="50"/>
      <c r="H170" s="50"/>
      <c r="I170" s="50"/>
      <c r="J170" s="50"/>
      <c r="K170" s="99"/>
      <c r="L170" s="50"/>
      <c r="M170" s="50"/>
    </row>
    <row r="171" spans="3:18" x14ac:dyDescent="0.25">
      <c r="C171" s="50"/>
      <c r="D171" s="50"/>
      <c r="E171" s="99"/>
      <c r="F171" s="50"/>
      <c r="G171" s="50"/>
      <c r="H171" s="50"/>
      <c r="I171" s="50"/>
      <c r="J171" s="50"/>
      <c r="K171" s="99"/>
      <c r="L171" s="50"/>
      <c r="M171" s="50"/>
    </row>
    <row r="172" spans="3:18" ht="15.75" x14ac:dyDescent="0.25">
      <c r="C172" s="50"/>
      <c r="D172" s="50"/>
      <c r="E172" s="108"/>
      <c r="F172" s="50"/>
      <c r="G172" s="50"/>
      <c r="H172" s="50"/>
      <c r="I172" s="50"/>
      <c r="J172" s="50"/>
      <c r="K172" s="99"/>
      <c r="L172" s="50"/>
      <c r="M172" s="50"/>
    </row>
    <row r="173" spans="3:18" x14ac:dyDescent="0.25">
      <c r="C173" s="50"/>
      <c r="D173" s="50"/>
      <c r="E173" s="50"/>
      <c r="F173" s="50"/>
      <c r="G173" s="50"/>
      <c r="H173" s="50"/>
      <c r="I173" s="50"/>
      <c r="J173" s="50"/>
      <c r="K173" s="99"/>
      <c r="L173" s="50"/>
      <c r="M173" s="50"/>
    </row>
    <row r="174" spans="3:18" x14ac:dyDescent="0.25">
      <c r="C174" s="109"/>
      <c r="D174" s="50"/>
      <c r="E174" s="50"/>
      <c r="F174" s="50"/>
      <c r="G174" s="50"/>
      <c r="H174" s="50"/>
      <c r="I174" s="50"/>
      <c r="J174" s="50"/>
      <c r="K174" s="110"/>
      <c r="L174" s="50"/>
      <c r="M174" s="50"/>
    </row>
    <row r="175" spans="3:18" x14ac:dyDescent="0.25">
      <c r="C175" s="109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3:18" x14ac:dyDescent="0.25">
      <c r="C176" s="109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3:13" x14ac:dyDescent="0.25">
      <c r="C177" s="50"/>
      <c r="D177" s="50"/>
      <c r="E177" s="50"/>
      <c r="F177" s="50"/>
      <c r="G177" s="107"/>
      <c r="H177" s="50"/>
      <c r="I177" s="50"/>
      <c r="J177" s="50"/>
      <c r="K177" s="50"/>
      <c r="L177" s="50"/>
      <c r="M177" s="50"/>
    </row>
    <row r="178" spans="3:13" ht="15.75" x14ac:dyDescent="0.25">
      <c r="C178" s="111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3:13" x14ac:dyDescent="0.25">
      <c r="C179" s="50"/>
      <c r="D179" s="50"/>
      <c r="E179" s="50"/>
      <c r="F179" s="50"/>
      <c r="G179" s="50"/>
      <c r="H179" s="50"/>
      <c r="I179" s="50"/>
      <c r="J179" s="50"/>
      <c r="K179" s="99"/>
      <c r="L179" s="50"/>
      <c r="M179" s="50"/>
    </row>
    <row r="180" spans="3:13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spans="3:13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3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3:13" x14ac:dyDescent="0.25">
      <c r="C183" s="15"/>
      <c r="D183" s="15"/>
      <c r="E183" s="15"/>
      <c r="F183" s="15"/>
      <c r="G183" s="15"/>
      <c r="H183" s="15"/>
      <c r="I183" s="15"/>
      <c r="J183" s="15"/>
      <c r="K183" s="104"/>
      <c r="L183" s="15"/>
      <c r="M183" s="15"/>
    </row>
    <row r="184" spans="3:13" ht="15.75" x14ac:dyDescent="0.25">
      <c r="C184" s="15"/>
      <c r="D184" s="15"/>
      <c r="E184" s="15"/>
      <c r="F184" s="15"/>
      <c r="G184" s="98"/>
      <c r="H184" s="98"/>
      <c r="I184" s="98"/>
      <c r="J184" s="98"/>
      <c r="K184" s="100"/>
      <c r="L184" s="15"/>
      <c r="M184" s="15"/>
    </row>
    <row r="185" spans="3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3:13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3:13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</sheetData>
  <sheetProtection password="E9AE" sheet="1" objects="1" scenarios="1" selectLockedCells="1"/>
  <mergeCells count="1">
    <mergeCell ref="K105:L105"/>
  </mergeCells>
  <printOptions gridLines="1"/>
  <pageMargins left="0.47244094488188981" right="0.31496062992125984" top="0.78740157480314965" bottom="0.78740157480314965" header="0.31496062992125984" footer="0.31496062992125984"/>
  <pageSetup paperSize="9" scale="53" orientation="portrait" horizontalDpi="1200" verticalDpi="12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R185"/>
  <sheetViews>
    <sheetView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.140625" style="2" customWidth="1"/>
    <col min="13" max="13" width="19.57031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214"/>
      <c r="D10" s="215"/>
      <c r="E10" s="216" t="s">
        <v>65</v>
      </c>
      <c r="F10" s="215"/>
      <c r="G10" s="215"/>
      <c r="H10" s="215"/>
      <c r="I10" s="215"/>
      <c r="J10" s="215"/>
      <c r="K10" s="215"/>
      <c r="L10" s="217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218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46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SUM(K22:K29)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165" t="s">
        <v>18</v>
      </c>
      <c r="D38" s="166"/>
      <c r="E38" s="166"/>
      <c r="F38" s="166"/>
      <c r="G38" s="166"/>
      <c r="H38" s="167"/>
      <c r="I38" s="166"/>
      <c r="J38" s="166"/>
      <c r="K38" s="227">
        <f>SUM(K32:K36)</f>
        <v>0</v>
      </c>
      <c r="L38" s="168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179">
        <f>Fachkraft!E43</f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 t="shared" ref="G47:G57" si="0">K47/(($H$93/6)*$E$43)</f>
        <v>#DIV/0!</v>
      </c>
      <c r="H47" s="45"/>
      <c r="I47" s="48">
        <f t="shared" ref="I47:I57" si="1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si="0"/>
        <v>#DIV/0!</v>
      </c>
      <c r="H48" s="45"/>
      <c r="I48" s="48">
        <f t="shared" si="1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0"/>
        <v>#DIV/0!</v>
      </c>
      <c r="H49" s="45"/>
      <c r="I49" s="48">
        <f t="shared" si="1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0"/>
        <v>#DIV/0!</v>
      </c>
      <c r="H50" s="45"/>
      <c r="I50" s="48">
        <f t="shared" si="1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0"/>
        <v>#DIV/0!</v>
      </c>
      <c r="H51" s="45"/>
      <c r="I51" s="48">
        <f t="shared" si="1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0"/>
        <v>#DIV/0!</v>
      </c>
      <c r="H52" s="45"/>
      <c r="I52" s="48">
        <f t="shared" si="1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0"/>
        <v>#DIV/0!</v>
      </c>
      <c r="H53" s="45"/>
      <c r="I53" s="48">
        <f t="shared" si="1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0"/>
        <v>#DIV/0!</v>
      </c>
      <c r="H54" s="45"/>
      <c r="I54" s="48">
        <f t="shared" si="1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0"/>
        <v>#DIV/0!</v>
      </c>
      <c r="H55" s="45"/>
      <c r="I55" s="48">
        <f t="shared" si="1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0"/>
        <v>#DIV/0!</v>
      </c>
      <c r="H56" s="45"/>
      <c r="I56" s="48">
        <f t="shared" si="1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45"/>
      <c r="G57" s="13" t="e">
        <f t="shared" si="0"/>
        <v>#DIV/0!</v>
      </c>
      <c r="H57" s="45"/>
      <c r="I57" s="48">
        <f t="shared" si="1"/>
        <v>0</v>
      </c>
      <c r="J57" s="45"/>
      <c r="K57" s="27">
        <v>0</v>
      </c>
      <c r="L57" s="5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K59/(($H$93/6)*$E$43)</f>
        <v>#DIV/0!</v>
      </c>
      <c r="H59" s="45"/>
      <c r="I59" s="48">
        <f>IF($E$43&gt;0,K59/$E$45,0)</f>
        <v>0</v>
      </c>
      <c r="J59" s="12"/>
      <c r="K59" s="28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K60/(($H$93/6)*$E$43)</f>
        <v>#DIV/0!</v>
      </c>
      <c r="H60" s="45"/>
      <c r="I60" s="48">
        <f>IF($E$43&gt;0,K60/$E$45,0)</f>
        <v>0</v>
      </c>
      <c r="J60" s="12"/>
      <c r="K60" s="28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K61/(($H$93/6)*$E$43)</f>
        <v>#DIV/0!</v>
      </c>
      <c r="H61" s="45"/>
      <c r="I61" s="48">
        <f>IF($E$43&gt;0,K61/$E$45,0)</f>
        <v>0</v>
      </c>
      <c r="J61" s="12"/>
      <c r="K61" s="28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K63/(($H$93/6)*$E$43)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f>Fachkraft!D72</f>
        <v>0</v>
      </c>
      <c r="E72" s="41">
        <v>0</v>
      </c>
      <c r="F72" s="12"/>
      <c r="G72" s="13" t="e">
        <f>K72/(($H$93/6)*$E$43)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f>Fachkraft!D73</f>
        <v>0</v>
      </c>
      <c r="E73" s="41">
        <v>0</v>
      </c>
      <c r="F73" s="12"/>
      <c r="G73" s="13" t="e">
        <f>K73/(($H$93/6)*$E$43)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K77/H93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K78/H93</f>
        <v>#DIV/0!</v>
      </c>
      <c r="H78" s="42"/>
      <c r="I78" s="51"/>
      <c r="J78" s="50"/>
      <c r="K78" s="212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M86" s="32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87</v>
      </c>
      <c r="D89" s="70" t="s">
        <v>108</v>
      </c>
      <c r="E89" s="70"/>
      <c r="F89" s="70"/>
      <c r="G89" s="70"/>
      <c r="H89" s="1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213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213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ht="15.75" thickBot="1" x14ac:dyDescent="0.3">
      <c r="A92" s="1"/>
      <c r="B92" s="1"/>
      <c r="C92" s="141"/>
      <c r="D92" s="12"/>
      <c r="E92" s="12"/>
      <c r="F92" s="12"/>
      <c r="G92" s="12"/>
      <c r="H92" s="12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21.75" thickBot="1" x14ac:dyDescent="0.4">
      <c r="A93" s="1"/>
      <c r="B93" s="1"/>
      <c r="C93" s="141" t="s">
        <v>63</v>
      </c>
      <c r="D93" s="12"/>
      <c r="E93" s="12"/>
      <c r="F93" s="11">
        <v>0</v>
      </c>
      <c r="G93" s="12"/>
      <c r="H93" s="63">
        <f>H89*F93</f>
        <v>0</v>
      </c>
      <c r="I93" s="12"/>
      <c r="J93" s="45"/>
      <c r="K93" s="35" t="e">
        <f>K86/H93</f>
        <v>#DIV/0!</v>
      </c>
      <c r="L93" s="64"/>
      <c r="M93" s="33"/>
      <c r="N93" s="1"/>
      <c r="O93" s="1"/>
      <c r="P93" s="1"/>
      <c r="Q93" s="1"/>
      <c r="R93" s="1"/>
    </row>
    <row r="94" spans="1:18" x14ac:dyDescent="0.25">
      <c r="A94" s="1"/>
      <c r="B94" s="1"/>
      <c r="C94" s="141"/>
      <c r="D94" s="64"/>
      <c r="E94" s="64"/>
      <c r="F94" s="64"/>
      <c r="G94" s="64"/>
      <c r="H94" s="64"/>
      <c r="I94" s="64"/>
      <c r="J94" s="64"/>
      <c r="K94" s="65" t="s">
        <v>66</v>
      </c>
      <c r="L94" s="64"/>
      <c r="M94" s="19"/>
      <c r="N94" s="1"/>
      <c r="O94" s="1"/>
      <c r="P94" s="1"/>
      <c r="Q94" s="1"/>
      <c r="R94" s="1"/>
    </row>
    <row r="95" spans="1:18" x14ac:dyDescent="0.25">
      <c r="A95" s="1"/>
      <c r="B95" s="1"/>
      <c r="C95" s="202"/>
      <c r="D95" s="64"/>
      <c r="E95" s="64"/>
      <c r="F95" s="64"/>
      <c r="G95" s="64"/>
      <c r="H95" s="64"/>
      <c r="I95" s="64"/>
      <c r="J95" s="64"/>
      <c r="K95" s="64"/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6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4"/>
      <c r="K97" s="64"/>
      <c r="L97" s="67"/>
      <c r="M97" s="1"/>
      <c r="N97" s="1"/>
      <c r="O97" s="1"/>
      <c r="P97" s="1"/>
      <c r="Q97" s="1"/>
      <c r="R97" s="1"/>
    </row>
    <row r="98" spans="1:18" ht="15.75" thickBot="1" x14ac:dyDescent="0.3">
      <c r="A98" s="1"/>
      <c r="B98" s="1"/>
      <c r="C98" s="203"/>
      <c r="D98" s="68"/>
      <c r="E98" s="68"/>
      <c r="F98" s="68"/>
      <c r="G98" s="68"/>
      <c r="H98" s="68"/>
      <c r="I98" s="68"/>
      <c r="J98" s="68"/>
      <c r="K98" s="68"/>
      <c r="L98" s="69"/>
      <c r="M98" s="1"/>
      <c r="N98" s="1"/>
      <c r="O98" s="1"/>
      <c r="P98" s="1"/>
      <c r="Q98" s="1"/>
      <c r="R98" s="1"/>
    </row>
    <row r="100" spans="1:18" x14ac:dyDescent="0.25">
      <c r="G100" s="4"/>
    </row>
    <row r="101" spans="1:18" x14ac:dyDescent="0.25">
      <c r="G101" s="4"/>
    </row>
    <row r="102" spans="1:18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8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226"/>
      <c r="L104" s="226"/>
      <c r="M104" s="15"/>
    </row>
    <row r="105" spans="1:18" x14ac:dyDescent="0.25">
      <c r="C105" s="38"/>
      <c r="D105" s="38"/>
      <c r="E105" s="38"/>
      <c r="F105" s="81"/>
      <c r="G105" s="38"/>
      <c r="H105" s="38"/>
      <c r="I105" s="38"/>
      <c r="J105" s="38"/>
      <c r="K105" s="78"/>
      <c r="L105" s="78"/>
      <c r="M105" s="15"/>
    </row>
    <row r="106" spans="1:18" x14ac:dyDescent="0.25">
      <c r="C106" s="38"/>
      <c r="D106" s="38"/>
      <c r="E106" s="82"/>
      <c r="F106" s="82"/>
      <c r="G106" s="38"/>
      <c r="H106" s="38"/>
      <c r="I106" s="38"/>
      <c r="J106" s="38"/>
      <c r="K106" s="72"/>
      <c r="L106" s="83"/>
      <c r="M106" s="15"/>
    </row>
    <row r="107" spans="1:18" x14ac:dyDescent="0.25">
      <c r="C107" s="38"/>
      <c r="D107" s="38"/>
      <c r="E107" s="71"/>
      <c r="F107" s="82"/>
      <c r="G107" s="38"/>
      <c r="H107" s="38"/>
      <c r="I107" s="38"/>
      <c r="J107" s="38"/>
      <c r="K107" s="37"/>
      <c r="L107" s="78"/>
      <c r="M107" s="15"/>
    </row>
    <row r="108" spans="1:18" x14ac:dyDescent="0.25">
      <c r="C108" s="38"/>
      <c r="D108" s="84"/>
      <c r="E108" s="71"/>
      <c r="F108" s="72"/>
      <c r="G108" s="78"/>
      <c r="H108" s="10"/>
      <c r="I108" s="10"/>
      <c r="J108" s="38"/>
      <c r="K108" s="72"/>
      <c r="L108" s="85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112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8"/>
      <c r="L117" s="85"/>
      <c r="M117" s="15"/>
    </row>
    <row r="118" spans="3:13" x14ac:dyDescent="0.25">
      <c r="C118" s="38"/>
      <c r="D118" s="78"/>
      <c r="E118" s="71"/>
      <c r="F118" s="72"/>
      <c r="G118" s="38"/>
      <c r="H118" s="38"/>
      <c r="I118" s="38"/>
      <c r="J118" s="38"/>
      <c r="K118" s="38"/>
      <c r="L118" s="38"/>
      <c r="M118" s="15"/>
    </row>
    <row r="119" spans="3:13" x14ac:dyDescent="0.25">
      <c r="C119" s="37"/>
      <c r="D119" s="86"/>
      <c r="E119" s="87"/>
      <c r="F119" s="78"/>
      <c r="G119" s="38"/>
      <c r="H119" s="38"/>
      <c r="I119" s="88"/>
      <c r="J119" s="38"/>
      <c r="K119" s="38"/>
      <c r="L119" s="38"/>
      <c r="M119" s="15"/>
    </row>
    <row r="120" spans="3:13" x14ac:dyDescent="0.25">
      <c r="C120" s="38"/>
      <c r="D120" s="78"/>
      <c r="E120" s="89"/>
      <c r="F120" s="78"/>
      <c r="G120" s="38"/>
      <c r="H120" s="38"/>
      <c r="I120" s="38"/>
      <c r="J120" s="38"/>
      <c r="K120" s="38"/>
      <c r="L120" s="38"/>
      <c r="M120" s="15"/>
    </row>
    <row r="121" spans="3:13" x14ac:dyDescent="0.25">
      <c r="C121" s="38"/>
      <c r="D121" s="38"/>
      <c r="E121" s="90"/>
      <c r="F121" s="78"/>
      <c r="G121" s="38"/>
      <c r="H121" s="88"/>
      <c r="I121" s="38"/>
      <c r="J121" s="38"/>
      <c r="K121" s="38"/>
      <c r="L121" s="38"/>
      <c r="M121" s="15"/>
    </row>
    <row r="122" spans="3:13" x14ac:dyDescent="0.25">
      <c r="C122" s="38"/>
      <c r="D122" s="78"/>
      <c r="E122" s="89"/>
      <c r="F122" s="78"/>
      <c r="G122" s="38"/>
      <c r="H122" s="38"/>
      <c r="I122" s="38"/>
      <c r="J122" s="38"/>
      <c r="K122" s="38"/>
      <c r="L122" s="38"/>
      <c r="M122" s="15"/>
    </row>
    <row r="123" spans="3:13" x14ac:dyDescent="0.25">
      <c r="C123" s="38"/>
      <c r="D123" s="82"/>
      <c r="E123" s="82"/>
      <c r="F123" s="82"/>
      <c r="G123" s="82"/>
      <c r="H123" s="82"/>
      <c r="I123" s="82"/>
      <c r="J123" s="82"/>
      <c r="K123" s="82"/>
      <c r="L123" s="38"/>
      <c r="M123" s="15"/>
    </row>
    <row r="124" spans="3:13" x14ac:dyDescent="0.25">
      <c r="C124" s="38"/>
      <c r="D124" s="72"/>
      <c r="E124" s="82"/>
      <c r="F124" s="82"/>
      <c r="G124" s="91"/>
      <c r="H124" s="91"/>
      <c r="I124" s="91"/>
      <c r="J124" s="82"/>
      <c r="K124" s="82"/>
      <c r="L124" s="38"/>
      <c r="M124" s="15"/>
    </row>
    <row r="125" spans="3:13" x14ac:dyDescent="0.25">
      <c r="C125" s="38"/>
      <c r="D125" s="72"/>
      <c r="E125" s="72"/>
      <c r="F125" s="72"/>
      <c r="G125" s="72"/>
      <c r="H125" s="72"/>
      <c r="I125" s="72"/>
      <c r="J125" s="72"/>
      <c r="K125" s="72"/>
      <c r="L125" s="38"/>
      <c r="M125" s="15"/>
    </row>
    <row r="126" spans="3:13" x14ac:dyDescent="0.25">
      <c r="C126" s="38"/>
      <c r="D126" s="72"/>
      <c r="E126" s="79"/>
      <c r="F126" s="80"/>
      <c r="G126" s="80"/>
      <c r="H126" s="80"/>
      <c r="I126" s="80"/>
      <c r="J126" s="80"/>
      <c r="K126" s="80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82"/>
      <c r="E143" s="82"/>
      <c r="F143" s="82"/>
      <c r="G143" s="82"/>
      <c r="H143" s="82"/>
      <c r="I143" s="82"/>
      <c r="J143" s="82"/>
      <c r="K143" s="82"/>
      <c r="L143" s="38"/>
      <c r="M143" s="15"/>
    </row>
    <row r="144" spans="3:13" x14ac:dyDescent="0.2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15"/>
    </row>
    <row r="145" spans="2:18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2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P147" s="22"/>
    </row>
    <row r="148" spans="2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2:18" ht="24.95" customHeight="1" x14ac:dyDescent="0.3">
      <c r="C149" s="15"/>
      <c r="D149" s="15"/>
      <c r="E149" s="92"/>
      <c r="F149" s="15"/>
      <c r="G149" s="15"/>
      <c r="H149" s="15"/>
      <c r="I149" s="15"/>
      <c r="J149" s="15"/>
      <c r="K149" s="15"/>
      <c r="L149" s="15"/>
      <c r="M149" s="15"/>
      <c r="N149" s="4"/>
      <c r="O149" s="4"/>
      <c r="P149" s="4"/>
      <c r="Q149" s="4"/>
      <c r="R149" s="4"/>
    </row>
    <row r="150" spans="2:18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2:18" x14ac:dyDescent="0.25">
      <c r="C151" s="93"/>
      <c r="D151" s="93"/>
      <c r="E151" s="93"/>
      <c r="F151" s="95"/>
      <c r="G151" s="93"/>
      <c r="H151" s="93"/>
      <c r="I151" s="93"/>
      <c r="J151" s="15"/>
      <c r="K151" s="15"/>
      <c r="L151" s="93"/>
      <c r="M151" s="15"/>
      <c r="N151" s="4"/>
      <c r="O151" s="4"/>
      <c r="P151" s="4"/>
      <c r="Q151" s="4"/>
      <c r="R151" s="4"/>
    </row>
    <row r="152" spans="2:18" x14ac:dyDescent="0.25">
      <c r="B152" s="45"/>
      <c r="C152" s="94"/>
      <c r="D152" s="94"/>
      <c r="E152" s="94"/>
      <c r="F152" s="94"/>
      <c r="G152" s="94"/>
      <c r="H152" s="94"/>
      <c r="I152" s="50"/>
      <c r="J152" s="50"/>
      <c r="K152" s="50"/>
      <c r="L152" s="50"/>
      <c r="M152" s="50"/>
      <c r="N152" s="4"/>
      <c r="O152" s="4"/>
      <c r="P152" s="4"/>
      <c r="Q152" s="4"/>
      <c r="R152" s="4"/>
    </row>
    <row r="153" spans="2:18" x14ac:dyDescent="0.25">
      <c r="B153" s="45"/>
      <c r="C153" s="94"/>
      <c r="D153" s="94"/>
      <c r="E153" s="94"/>
      <c r="F153" s="94"/>
      <c r="G153" s="94"/>
      <c r="H153" s="94"/>
      <c r="I153" s="50"/>
      <c r="J153" s="50"/>
      <c r="K153" s="50"/>
      <c r="L153" s="50"/>
      <c r="M153" s="50"/>
      <c r="N153" s="4"/>
      <c r="O153" s="4"/>
      <c r="P153" s="4"/>
      <c r="Q153" s="4"/>
      <c r="R153" s="4"/>
    </row>
    <row r="154" spans="2:18" x14ac:dyDescent="0.25">
      <c r="B154" s="45"/>
      <c r="C154" s="94"/>
      <c r="D154" s="94"/>
      <c r="E154" s="50"/>
      <c r="F154" s="94"/>
      <c r="G154" s="94"/>
      <c r="H154" s="94"/>
      <c r="I154" s="94"/>
      <c r="J154" s="50"/>
      <c r="K154" s="50"/>
      <c r="L154" s="50"/>
      <c r="M154" s="50"/>
      <c r="N154" s="4"/>
      <c r="O154" s="4"/>
      <c r="P154" s="4"/>
      <c r="Q154" s="4"/>
      <c r="R154" s="4"/>
    </row>
    <row r="155" spans="2:18" x14ac:dyDescent="0.25">
      <c r="B155" s="45"/>
      <c r="C155" s="94"/>
      <c r="D155" s="94"/>
      <c r="E155" s="50"/>
      <c r="F155" s="94"/>
      <c r="G155" s="94"/>
      <c r="H155" s="94"/>
      <c r="I155" s="94"/>
      <c r="J155" s="50"/>
      <c r="K155" s="50"/>
      <c r="L155" s="50"/>
      <c r="M155" s="50"/>
      <c r="N155" s="4"/>
      <c r="O155" s="4"/>
      <c r="P155" s="4"/>
      <c r="Q155" s="4"/>
      <c r="R155" s="4"/>
    </row>
    <row r="156" spans="2:18" x14ac:dyDescent="0.25">
      <c r="B156" s="45"/>
      <c r="C156" s="94"/>
      <c r="D156" s="94"/>
      <c r="E156" s="50"/>
      <c r="F156" s="94"/>
      <c r="G156" s="94"/>
      <c r="H156" s="94"/>
      <c r="I156" s="94"/>
      <c r="J156" s="50"/>
      <c r="K156" s="50"/>
      <c r="L156" s="50"/>
      <c r="M156" s="50"/>
      <c r="N156" s="4"/>
      <c r="O156" s="4"/>
      <c r="P156" s="4"/>
      <c r="Q156" s="4"/>
      <c r="R156" s="4"/>
    </row>
    <row r="157" spans="2:18" x14ac:dyDescent="0.25">
      <c r="B157" s="45"/>
      <c r="C157" s="50"/>
      <c r="D157" s="50"/>
      <c r="E157" s="50"/>
      <c r="F157" s="50"/>
      <c r="G157" s="50"/>
      <c r="H157" s="50"/>
      <c r="I157" s="50"/>
      <c r="J157" s="50"/>
      <c r="K157" s="113"/>
      <c r="L157" s="50"/>
      <c r="M157" s="50"/>
      <c r="N157" s="4"/>
      <c r="O157" s="4"/>
      <c r="P157" s="4"/>
      <c r="Q157" s="4"/>
      <c r="R157" s="4"/>
    </row>
    <row r="158" spans="2:18" x14ac:dyDescent="0.25">
      <c r="B158" s="45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4"/>
      <c r="O158" s="4"/>
      <c r="P158" s="4"/>
      <c r="Q158" s="4"/>
      <c r="R158" s="4"/>
    </row>
    <row r="159" spans="2:18" ht="15.75" x14ac:dyDescent="0.25">
      <c r="B159" s="45"/>
      <c r="C159" s="50"/>
      <c r="D159" s="50"/>
      <c r="E159" s="50"/>
      <c r="F159" s="50"/>
      <c r="G159" s="50"/>
      <c r="H159" s="50"/>
      <c r="I159" s="50"/>
      <c r="J159" s="50"/>
      <c r="K159" s="114"/>
      <c r="L159" s="50"/>
      <c r="M159" s="50"/>
      <c r="N159" s="4"/>
      <c r="O159" s="4"/>
      <c r="P159" s="4"/>
      <c r="Q159" s="4"/>
      <c r="R159" s="4"/>
    </row>
    <row r="160" spans="2:18" x14ac:dyDescent="0.25">
      <c r="B160" s="45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4"/>
      <c r="O160" s="4"/>
      <c r="P160" s="4"/>
      <c r="Q160" s="4"/>
      <c r="R160" s="4"/>
    </row>
    <row r="161" spans="2:13" x14ac:dyDescent="0.25">
      <c r="B161" s="45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2:13" x14ac:dyDescent="0.25">
      <c r="B162" s="45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2:13" x14ac:dyDescent="0.25">
      <c r="B163" s="45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2:13" ht="24.95" customHeight="1" x14ac:dyDescent="0.3">
      <c r="B164" s="45"/>
      <c r="C164" s="106"/>
      <c r="D164" s="50"/>
      <c r="E164" s="50"/>
      <c r="F164" s="50"/>
      <c r="G164" s="50"/>
      <c r="H164" s="106"/>
      <c r="I164" s="50"/>
      <c r="J164" s="50"/>
      <c r="K164" s="50"/>
      <c r="L164" s="50"/>
      <c r="M164" s="50"/>
    </row>
    <row r="165" spans="2:13" x14ac:dyDescent="0.25">
      <c r="B165" s="45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2:13" x14ac:dyDescent="0.25">
      <c r="B166" s="45"/>
      <c r="C166" s="50"/>
      <c r="D166" s="50"/>
      <c r="E166" s="50"/>
      <c r="F166" s="50"/>
      <c r="G166" s="107"/>
      <c r="H166" s="50"/>
      <c r="I166" s="50"/>
      <c r="J166" s="50"/>
      <c r="K166" s="50"/>
      <c r="L166" s="50"/>
      <c r="M166" s="50"/>
    </row>
    <row r="167" spans="2:13" x14ac:dyDescent="0.25">
      <c r="B167" s="45"/>
      <c r="C167" s="50"/>
      <c r="D167" s="50"/>
      <c r="E167" s="99"/>
      <c r="F167" s="50"/>
      <c r="G167" s="50"/>
      <c r="H167" s="50"/>
      <c r="I167" s="50"/>
      <c r="J167" s="50"/>
      <c r="K167" s="50"/>
      <c r="L167" s="50"/>
      <c r="M167" s="50"/>
    </row>
    <row r="168" spans="2:13" x14ac:dyDescent="0.25">
      <c r="B168" s="45"/>
      <c r="C168" s="50"/>
      <c r="D168" s="50"/>
      <c r="E168" s="99"/>
      <c r="F168" s="50"/>
      <c r="G168" s="50"/>
      <c r="H168" s="50"/>
      <c r="I168" s="50"/>
      <c r="J168" s="50"/>
      <c r="K168" s="99"/>
      <c r="L168" s="50"/>
      <c r="M168" s="50"/>
    </row>
    <row r="169" spans="2:13" x14ac:dyDescent="0.25">
      <c r="B169" s="45"/>
      <c r="C169" s="50"/>
      <c r="D169" s="50"/>
      <c r="E169" s="99"/>
      <c r="F169" s="50"/>
      <c r="G169" s="50"/>
      <c r="H169" s="50"/>
      <c r="I169" s="50"/>
      <c r="J169" s="50"/>
      <c r="K169" s="99"/>
      <c r="L169" s="50"/>
      <c r="M169" s="50"/>
    </row>
    <row r="170" spans="2:13" x14ac:dyDescent="0.25">
      <c r="B170" s="45"/>
      <c r="C170" s="50"/>
      <c r="D170" s="50"/>
      <c r="E170" s="99"/>
      <c r="F170" s="50"/>
      <c r="G170" s="50"/>
      <c r="H170" s="50"/>
      <c r="I170" s="50"/>
      <c r="J170" s="50"/>
      <c r="K170" s="99"/>
      <c r="L170" s="50"/>
      <c r="M170" s="50"/>
    </row>
    <row r="171" spans="2:13" ht="15.75" x14ac:dyDescent="0.25">
      <c r="B171" s="45"/>
      <c r="C171" s="50"/>
      <c r="D171" s="50"/>
      <c r="E171" s="108"/>
      <c r="F171" s="50"/>
      <c r="G171" s="50"/>
      <c r="H171" s="50"/>
      <c r="I171" s="50"/>
      <c r="J171" s="50"/>
      <c r="K171" s="99"/>
      <c r="L171" s="50"/>
      <c r="M171" s="50"/>
    </row>
    <row r="172" spans="2:13" x14ac:dyDescent="0.25">
      <c r="B172" s="45"/>
      <c r="C172" s="50"/>
      <c r="D172" s="50"/>
      <c r="E172" s="50"/>
      <c r="F172" s="50"/>
      <c r="G172" s="50"/>
      <c r="H172" s="50"/>
      <c r="I172" s="50"/>
      <c r="J172" s="50"/>
      <c r="K172" s="99"/>
      <c r="L172" s="50"/>
      <c r="M172" s="50"/>
    </row>
    <row r="173" spans="2:13" x14ac:dyDescent="0.25">
      <c r="B173" s="45"/>
      <c r="C173" s="109"/>
      <c r="D173" s="50"/>
      <c r="E173" s="50"/>
      <c r="F173" s="50"/>
      <c r="G173" s="50"/>
      <c r="H173" s="50"/>
      <c r="I173" s="50"/>
      <c r="J173" s="50"/>
      <c r="K173" s="110"/>
      <c r="L173" s="50"/>
      <c r="M173" s="50"/>
    </row>
    <row r="174" spans="2:13" x14ac:dyDescent="0.25">
      <c r="B174" s="45"/>
      <c r="C174" s="109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2:13" x14ac:dyDescent="0.25">
      <c r="B175" s="45"/>
      <c r="C175" s="109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2:13" x14ac:dyDescent="0.25">
      <c r="B176" s="45"/>
      <c r="C176" s="50"/>
      <c r="D176" s="50"/>
      <c r="E176" s="50"/>
      <c r="F176" s="50"/>
      <c r="G176" s="107"/>
      <c r="H176" s="50"/>
      <c r="I176" s="50"/>
      <c r="J176" s="50"/>
      <c r="K176" s="50"/>
      <c r="L176" s="50"/>
      <c r="M176" s="50"/>
    </row>
    <row r="177" spans="2:13" ht="15.75" x14ac:dyDescent="0.25">
      <c r="B177" s="45"/>
      <c r="C177" s="111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spans="2:13" x14ac:dyDescent="0.25">
      <c r="B178" s="45"/>
      <c r="C178" s="50"/>
      <c r="D178" s="50"/>
      <c r="E178" s="50"/>
      <c r="F178" s="50"/>
      <c r="G178" s="50"/>
      <c r="H178" s="50"/>
      <c r="I178" s="50"/>
      <c r="J178" s="50"/>
      <c r="K178" s="99"/>
      <c r="L178" s="50"/>
      <c r="M178" s="50"/>
    </row>
    <row r="179" spans="2:13" x14ac:dyDescent="0.25">
      <c r="B179" s="45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spans="2:13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2:13" x14ac:dyDescent="0.25">
      <c r="C181" s="15"/>
      <c r="D181" s="15"/>
      <c r="E181" s="15"/>
      <c r="F181" s="15"/>
      <c r="G181" s="15"/>
      <c r="H181" s="15"/>
      <c r="I181" s="15"/>
      <c r="J181" s="15"/>
      <c r="K181" s="104"/>
      <c r="L181" s="15"/>
      <c r="M181" s="15"/>
    </row>
    <row r="182" spans="2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2:13" ht="15.75" x14ac:dyDescent="0.25">
      <c r="C183" s="15"/>
      <c r="D183" s="15"/>
      <c r="E183" s="15"/>
      <c r="F183" s="15"/>
      <c r="G183" s="98"/>
      <c r="H183" s="98"/>
      <c r="I183" s="98"/>
      <c r="J183" s="98"/>
      <c r="K183" s="100"/>
      <c r="L183" s="15"/>
      <c r="M183" s="115"/>
    </row>
    <row r="184" spans="2:13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2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</sheetData>
  <sheetProtection password="E9AE" sheet="1" objects="1" scenarios="1" selectLockedCells="1"/>
  <mergeCells count="1">
    <mergeCell ref="K104:L104"/>
  </mergeCells>
  <printOptions gridLines="1"/>
  <pageMargins left="0.47244094488188981" right="0.31496062992125984" top="0.78740157480314965" bottom="0.78740157480314965" header="0.31496062992125984" footer="0.31496062992125984"/>
  <pageSetup paperSize="9" scale="54" orientation="portrait" horizontalDpi="1200" verticalDpi="12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E5" sqref="E5"/>
    </sheetView>
  </sheetViews>
  <sheetFormatPr baseColWidth="10" defaultRowHeight="12.75" x14ac:dyDescent="0.2"/>
  <cols>
    <col min="2" max="2" width="36.28515625" customWidth="1"/>
    <col min="12" max="12" width="19" customWidth="1"/>
  </cols>
  <sheetData>
    <row r="1" spans="2:12" ht="13.5" thickBot="1" x14ac:dyDescent="0.25"/>
    <row r="2" spans="2:12" ht="19.5" thickBot="1" x14ac:dyDescent="0.35">
      <c r="B2" s="118"/>
      <c r="C2" s="119"/>
      <c r="D2" s="120" t="s">
        <v>91</v>
      </c>
      <c r="E2" s="119"/>
      <c r="F2" s="119"/>
      <c r="G2" s="119"/>
      <c r="H2" s="119"/>
      <c r="I2" s="119"/>
      <c r="J2" s="119"/>
      <c r="K2" s="119"/>
      <c r="L2" s="121"/>
    </row>
    <row r="3" spans="2:12" ht="1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5"/>
    </row>
    <row r="4" spans="2:12" ht="15" x14ac:dyDescent="0.25">
      <c r="B4" s="122" t="s">
        <v>92</v>
      </c>
      <c r="C4" s="23">
        <v>250.6</v>
      </c>
      <c r="D4" s="23" t="s">
        <v>93</v>
      </c>
      <c r="E4" s="123">
        <v>39</v>
      </c>
      <c r="F4" s="23" t="s">
        <v>94</v>
      </c>
      <c r="G4" s="124">
        <f>E4/5</f>
        <v>7.8</v>
      </c>
      <c r="H4" s="23" t="s">
        <v>95</v>
      </c>
      <c r="I4" s="4"/>
      <c r="J4" s="125">
        <f>C4*G4</f>
        <v>1954.6799999999998</v>
      </c>
      <c r="K4" s="23" t="s">
        <v>96</v>
      </c>
      <c r="L4" s="5"/>
    </row>
    <row r="5" spans="2:12" ht="15" x14ac:dyDescent="0.25">
      <c r="B5" s="122" t="s">
        <v>97</v>
      </c>
      <c r="C5" s="23"/>
      <c r="D5" s="23"/>
      <c r="E5" s="23"/>
      <c r="F5" s="23"/>
      <c r="G5" s="23"/>
      <c r="H5" s="4"/>
      <c r="I5" s="4"/>
      <c r="J5" s="4"/>
      <c r="K5" s="4"/>
      <c r="L5" s="5"/>
    </row>
    <row r="6" spans="2:12" ht="15" x14ac:dyDescent="0.25">
      <c r="B6" s="122"/>
      <c r="C6" s="23"/>
      <c r="D6" s="23"/>
      <c r="E6" s="23"/>
      <c r="F6" s="23"/>
      <c r="G6" s="23"/>
      <c r="H6" s="4"/>
      <c r="I6" s="4"/>
      <c r="J6" s="4"/>
      <c r="K6" s="4"/>
      <c r="L6" s="5"/>
    </row>
    <row r="7" spans="2:12" ht="15" x14ac:dyDescent="0.25">
      <c r="B7" s="122"/>
      <c r="C7" s="23" t="s">
        <v>98</v>
      </c>
      <c r="D7" s="4"/>
      <c r="E7" s="126">
        <v>32</v>
      </c>
      <c r="F7" s="23" t="s">
        <v>99</v>
      </c>
      <c r="G7" s="23"/>
      <c r="H7" s="23"/>
      <c r="I7" s="4"/>
      <c r="J7" s="4"/>
      <c r="K7" s="4"/>
      <c r="L7" s="5"/>
    </row>
    <row r="8" spans="2:12" ht="15" x14ac:dyDescent="0.25">
      <c r="B8" s="122"/>
      <c r="C8" s="23"/>
      <c r="D8" s="4"/>
      <c r="E8" s="126">
        <v>5</v>
      </c>
      <c r="F8" s="23" t="s">
        <v>100</v>
      </c>
      <c r="G8" s="23"/>
      <c r="H8" s="23"/>
      <c r="I8" s="4"/>
      <c r="J8" s="4"/>
      <c r="K8" s="4"/>
      <c r="L8" s="5"/>
    </row>
    <row r="9" spans="2:12" ht="15" x14ac:dyDescent="0.25">
      <c r="B9" s="122"/>
      <c r="C9" s="23"/>
      <c r="D9" s="4"/>
      <c r="E9" s="126">
        <v>8</v>
      </c>
      <c r="F9" s="23" t="s">
        <v>101</v>
      </c>
      <c r="G9" s="23"/>
      <c r="H9" s="23"/>
      <c r="I9" s="4"/>
      <c r="J9" s="4"/>
      <c r="K9" s="4"/>
      <c r="L9" s="5"/>
    </row>
    <row r="10" spans="2:12" ht="15.75" thickBot="1" x14ac:dyDescent="0.3">
      <c r="B10" s="3"/>
      <c r="C10" s="4"/>
      <c r="D10" s="4"/>
      <c r="E10" s="6">
        <f>SUM(E7:E9)</f>
        <v>45</v>
      </c>
      <c r="F10" s="6" t="s">
        <v>102</v>
      </c>
      <c r="G10" s="6"/>
      <c r="H10" s="4"/>
      <c r="I10" s="4"/>
      <c r="J10" s="127">
        <f>E10*G4</f>
        <v>351</v>
      </c>
      <c r="K10" s="17" t="s">
        <v>103</v>
      </c>
      <c r="L10" s="18"/>
    </row>
    <row r="11" spans="2:12" ht="16.5" thickTop="1" thickBot="1" x14ac:dyDescent="0.3"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2:12" ht="16.5" thickBot="1" x14ac:dyDescent="0.3">
      <c r="B12" s="3"/>
      <c r="C12" s="4"/>
      <c r="D12" s="4"/>
      <c r="E12" s="4"/>
      <c r="F12" s="4"/>
      <c r="G12" s="4"/>
      <c r="H12" s="4"/>
      <c r="I12" s="4"/>
      <c r="J12" s="128">
        <f>J4-J10</f>
        <v>1603.6799999999998</v>
      </c>
      <c r="K12" s="4" t="s">
        <v>104</v>
      </c>
      <c r="L12" s="5"/>
    </row>
    <row r="13" spans="2:12" ht="15.75" thickBot="1" x14ac:dyDescent="0.3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Grunddaten</vt:lpstr>
      <vt:lpstr>Fachkraft</vt:lpstr>
      <vt:lpstr>Qualifizierte HK</vt:lpstr>
      <vt:lpstr>Hilfskraft</vt:lpstr>
      <vt:lpstr>Jahresarbeitszeit</vt:lpstr>
      <vt:lpstr>Fachkraft!Druckbereich</vt:lpstr>
      <vt:lpstr>Hilfskraft!Druckbereich</vt:lpstr>
      <vt:lpstr>'Qualifizierte HK'!Druckbereich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2019-02-07T08:42:58Z</dcterms:created>
  <dcterms:modified xsi:type="dcterms:W3CDTF">2019-02-07T08:44:33Z</dcterms:modified>
</cp:coreProperties>
</file>